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  R ５三刀屋小\１　総務\４　渉外\1441　PTA(校内）\1　総務部\交通指導\"/>
    </mc:Choice>
  </mc:AlternateContent>
  <xr:revisionPtr revIDLastSave="0" documentId="13_ncr:1_{F3A9CBF7-19F8-41FC-ACD3-8CFDF2372238}" xr6:coauthVersionLast="36" xr6:coauthVersionMax="36" xr10:uidLastSave="{00000000-0000-0000-0000-000000000000}"/>
  <bookViews>
    <workbookView xWindow="0" yWindow="0" windowWidth="20490" windowHeight="7455" xr2:uid="{B1252DE8-3A69-4EB4-8556-6C94D6606C4A}"/>
  </bookViews>
  <sheets>
    <sheet name="記入例（単数）" sheetId="4" r:id="rId1"/>
    <sheet name="記入例（複数）" sheetId="5" r:id="rId2"/>
    <sheet name="単数型" sheetId="1" r:id="rId3"/>
    <sheet name="複数型" sheetId="2" r:id="rId4"/>
    <sheet name="一覧表" sheetId="3" r:id="rId5"/>
  </sheets>
  <externalReferences>
    <externalReference r:id="rId6"/>
    <externalReference r:id="rId7"/>
  </externalReferences>
  <definedNames>
    <definedName name="_xlnm.Print_Area" localSheetId="0">'記入例（単数）'!$A$1:$AG$73</definedName>
    <definedName name="_xlnm.Print_Area" localSheetId="1">'記入例（複数）'!$A$1:$AS$73</definedName>
    <definedName name="_xlnm.Print_Area" localSheetId="2">単数型!$A$1:$AG$73</definedName>
    <definedName name="_xlnm.Print_Area" localSheetId="3">複数型!$A$1:$AS$73</definedName>
    <definedName name="範囲" localSheetId="0">#REF!</definedName>
    <definedName name="範囲" localSheetId="1">#REF!</definedName>
    <definedName name="範囲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71" i="5" l="1"/>
  <c r="AR71" i="5"/>
  <c r="AL71" i="5"/>
  <c r="AE71" i="5"/>
  <c r="AD71" i="5"/>
  <c r="X71" i="5"/>
  <c r="W71" i="5"/>
  <c r="Q71" i="5"/>
  <c r="P71" i="5"/>
  <c r="J71" i="5"/>
  <c r="I71" i="5"/>
  <c r="AS70" i="5"/>
  <c r="AR70" i="5"/>
  <c r="AL70" i="5"/>
  <c r="AE70" i="5"/>
  <c r="AD70" i="5"/>
  <c r="X70" i="5"/>
  <c r="W70" i="5"/>
  <c r="Q70" i="5"/>
  <c r="P70" i="5"/>
  <c r="J70" i="5"/>
  <c r="I70" i="5"/>
  <c r="AS69" i="5"/>
  <c r="AR69" i="5"/>
  <c r="AL69" i="5"/>
  <c r="AE69" i="5"/>
  <c r="AD69" i="5"/>
  <c r="X69" i="5"/>
  <c r="W69" i="5"/>
  <c r="Q69" i="5"/>
  <c r="P69" i="5"/>
  <c r="J69" i="5"/>
  <c r="I69" i="5"/>
  <c r="AS68" i="5"/>
  <c r="AR68" i="5"/>
  <c r="AL68" i="5"/>
  <c r="AK68" i="5"/>
  <c r="AE68" i="5"/>
  <c r="AD68" i="5"/>
  <c r="X68" i="5"/>
  <c r="W68" i="5"/>
  <c r="Q68" i="5"/>
  <c r="P68" i="5"/>
  <c r="J68" i="5"/>
  <c r="I68" i="5"/>
  <c r="AS67" i="5"/>
  <c r="AR67" i="5"/>
  <c r="AL67" i="5"/>
  <c r="AK67" i="5"/>
  <c r="AE67" i="5"/>
  <c r="AD67" i="5"/>
  <c r="X67" i="5"/>
  <c r="W67" i="5"/>
  <c r="Q67" i="5"/>
  <c r="P67" i="5"/>
  <c r="J67" i="5"/>
  <c r="I67" i="5"/>
  <c r="AS66" i="5"/>
  <c r="AR66" i="5"/>
  <c r="AL66" i="5"/>
  <c r="AK66" i="5"/>
  <c r="AE66" i="5"/>
  <c r="AD66" i="5"/>
  <c r="X66" i="5"/>
  <c r="W66" i="5"/>
  <c r="Q66" i="5"/>
  <c r="P66" i="5"/>
  <c r="J66" i="5"/>
  <c r="I66" i="5"/>
  <c r="AS65" i="5"/>
  <c r="AR65" i="5"/>
  <c r="AL65" i="5"/>
  <c r="AK65" i="5"/>
  <c r="AE65" i="5"/>
  <c r="AD65" i="5"/>
  <c r="X65" i="5"/>
  <c r="W65" i="5"/>
  <c r="Q65" i="5"/>
  <c r="P65" i="5"/>
  <c r="J65" i="5"/>
  <c r="I65" i="5"/>
  <c r="AS64" i="5"/>
  <c r="AR64" i="5"/>
  <c r="AL64" i="5"/>
  <c r="AK64" i="5"/>
  <c r="AE64" i="5"/>
  <c r="AD64" i="5"/>
  <c r="X64" i="5"/>
  <c r="W64" i="5"/>
  <c r="Q64" i="5"/>
  <c r="P64" i="5"/>
  <c r="J64" i="5"/>
  <c r="I64" i="5"/>
  <c r="AS63" i="5"/>
  <c r="AR63" i="5"/>
  <c r="AL63" i="5"/>
  <c r="AK63" i="5"/>
  <c r="AE63" i="5"/>
  <c r="AD63" i="5"/>
  <c r="X63" i="5"/>
  <c r="W63" i="5"/>
  <c r="Q63" i="5"/>
  <c r="P63" i="5"/>
  <c r="J63" i="5"/>
  <c r="I63" i="5"/>
  <c r="AS62" i="5"/>
  <c r="AR62" i="5"/>
  <c r="AL62" i="5"/>
  <c r="AK62" i="5"/>
  <c r="AE62" i="5"/>
  <c r="AD62" i="5"/>
  <c r="X62" i="5"/>
  <c r="W62" i="5"/>
  <c r="Q62" i="5"/>
  <c r="P62" i="5"/>
  <c r="J62" i="5"/>
  <c r="I62" i="5"/>
  <c r="AS61" i="5"/>
  <c r="AR61" i="5"/>
  <c r="AL61" i="5"/>
  <c r="AK61" i="5"/>
  <c r="AE61" i="5"/>
  <c r="AD61" i="5"/>
  <c r="X61" i="5"/>
  <c r="W61" i="5"/>
  <c r="Q61" i="5"/>
  <c r="P61" i="5"/>
  <c r="J61" i="5"/>
  <c r="I61" i="5"/>
  <c r="AS60" i="5"/>
  <c r="AR60" i="5"/>
  <c r="AL60" i="5"/>
  <c r="AK60" i="5"/>
  <c r="AE60" i="5"/>
  <c r="AD60" i="5"/>
  <c r="X60" i="5"/>
  <c r="W60" i="5"/>
  <c r="Q60" i="5"/>
  <c r="P60" i="5"/>
  <c r="J60" i="5"/>
  <c r="I60" i="5"/>
  <c r="AS59" i="5"/>
  <c r="AR59" i="5"/>
  <c r="AL59" i="5"/>
  <c r="AK59" i="5"/>
  <c r="AE59" i="5"/>
  <c r="AD59" i="5"/>
  <c r="X59" i="5"/>
  <c r="W59" i="5"/>
  <c r="Q59" i="5"/>
  <c r="P59" i="5"/>
  <c r="J59" i="5"/>
  <c r="I59" i="5"/>
  <c r="AS58" i="5"/>
  <c r="AR58" i="5"/>
  <c r="AL58" i="5"/>
  <c r="AK58" i="5"/>
  <c r="AE58" i="5"/>
  <c r="AD58" i="5"/>
  <c r="X58" i="5"/>
  <c r="W58" i="5"/>
  <c r="Q58" i="5"/>
  <c r="P58" i="5"/>
  <c r="J58" i="5"/>
  <c r="I58" i="5"/>
  <c r="AS57" i="5"/>
  <c r="AR57" i="5"/>
  <c r="AL57" i="5"/>
  <c r="AK57" i="5"/>
  <c r="AE57" i="5"/>
  <c r="AD57" i="5"/>
  <c r="X57" i="5"/>
  <c r="W57" i="5"/>
  <c r="Q57" i="5"/>
  <c r="P57" i="5"/>
  <c r="J57" i="5"/>
  <c r="I57" i="5"/>
  <c r="AS56" i="5"/>
  <c r="AR56" i="5"/>
  <c r="AL56" i="5"/>
  <c r="AK56" i="5"/>
  <c r="AE56" i="5"/>
  <c r="AD56" i="5"/>
  <c r="X56" i="5"/>
  <c r="W56" i="5"/>
  <c r="Q56" i="5"/>
  <c r="P56" i="5"/>
  <c r="J56" i="5"/>
  <c r="I56" i="5"/>
  <c r="AS55" i="5"/>
  <c r="AR55" i="5"/>
  <c r="AL55" i="5"/>
  <c r="AK55" i="5"/>
  <c r="AE55" i="5"/>
  <c r="AD55" i="5"/>
  <c r="X55" i="5"/>
  <c r="W55" i="5"/>
  <c r="Q55" i="5"/>
  <c r="P55" i="5"/>
  <c r="J55" i="5"/>
  <c r="I55" i="5"/>
  <c r="AS54" i="5"/>
  <c r="AR54" i="5"/>
  <c r="AL54" i="5"/>
  <c r="AK54" i="5"/>
  <c r="AE54" i="5"/>
  <c r="AD54" i="5"/>
  <c r="X54" i="5"/>
  <c r="W54" i="5"/>
  <c r="Q54" i="5"/>
  <c r="P54" i="5"/>
  <c r="J54" i="5"/>
  <c r="I54" i="5"/>
  <c r="AS53" i="5"/>
  <c r="AR53" i="5"/>
  <c r="AL53" i="5"/>
  <c r="AK53" i="5"/>
  <c r="AE53" i="5"/>
  <c r="AD53" i="5"/>
  <c r="X53" i="5"/>
  <c r="W53" i="5"/>
  <c r="Q53" i="5"/>
  <c r="P53" i="5"/>
  <c r="J53" i="5"/>
  <c r="I53" i="5"/>
  <c r="AS52" i="5"/>
  <c r="AR52" i="5"/>
  <c r="AL52" i="5"/>
  <c r="AK52" i="5"/>
  <c r="AE52" i="5"/>
  <c r="AD52" i="5"/>
  <c r="X52" i="5"/>
  <c r="W52" i="5"/>
  <c r="Q52" i="5"/>
  <c r="P52" i="5"/>
  <c r="J52" i="5"/>
  <c r="I52" i="5"/>
  <c r="AS51" i="5"/>
  <c r="AR51" i="5"/>
  <c r="AL51" i="5"/>
  <c r="AK51" i="5"/>
  <c r="AE51" i="5"/>
  <c r="AD51" i="5"/>
  <c r="X51" i="5"/>
  <c r="W51" i="5"/>
  <c r="Q51" i="5"/>
  <c r="P51" i="5"/>
  <c r="J51" i="5"/>
  <c r="I51" i="5"/>
  <c r="AS50" i="5"/>
  <c r="AR50" i="5"/>
  <c r="AL50" i="5"/>
  <c r="AK50" i="5"/>
  <c r="AE50" i="5"/>
  <c r="AD50" i="5"/>
  <c r="X50" i="5"/>
  <c r="W50" i="5"/>
  <c r="Q50" i="5"/>
  <c r="P50" i="5"/>
  <c r="J50" i="5"/>
  <c r="I50" i="5"/>
  <c r="AS49" i="5"/>
  <c r="AR49" i="5"/>
  <c r="AL49" i="5"/>
  <c r="AK49" i="5"/>
  <c r="AE49" i="5"/>
  <c r="AD49" i="5"/>
  <c r="X49" i="5"/>
  <c r="W49" i="5"/>
  <c r="Q49" i="5"/>
  <c r="P49" i="5"/>
  <c r="J49" i="5"/>
  <c r="I49" i="5"/>
  <c r="AS48" i="5"/>
  <c r="AR48" i="5"/>
  <c r="AL48" i="5"/>
  <c r="AK48" i="5"/>
  <c r="AE48" i="5"/>
  <c r="AD48" i="5"/>
  <c r="X48" i="5"/>
  <c r="W48" i="5"/>
  <c r="Q48" i="5"/>
  <c r="P48" i="5"/>
  <c r="J48" i="5"/>
  <c r="I48" i="5"/>
  <c r="AS47" i="5"/>
  <c r="AR47" i="5"/>
  <c r="AL47" i="5"/>
  <c r="AK47" i="5"/>
  <c r="AE47" i="5"/>
  <c r="AD47" i="5"/>
  <c r="X47" i="5"/>
  <c r="W47" i="5"/>
  <c r="Q47" i="5"/>
  <c r="P47" i="5"/>
  <c r="J47" i="5"/>
  <c r="I47" i="5"/>
  <c r="AS46" i="5"/>
  <c r="AR46" i="5"/>
  <c r="AL46" i="5"/>
  <c r="AK46" i="5"/>
  <c r="AE46" i="5"/>
  <c r="AD46" i="5"/>
  <c r="X46" i="5"/>
  <c r="W46" i="5"/>
  <c r="Q46" i="5"/>
  <c r="P46" i="5"/>
  <c r="J46" i="5"/>
  <c r="I46" i="5"/>
  <c r="AS45" i="5"/>
  <c r="AR45" i="5"/>
  <c r="AL45" i="5"/>
  <c r="AK45" i="5"/>
  <c r="AE45" i="5"/>
  <c r="AD45" i="5"/>
  <c r="X45" i="5"/>
  <c r="W45" i="5"/>
  <c r="Q45" i="5"/>
  <c r="P45" i="5"/>
  <c r="J45" i="5"/>
  <c r="I45" i="5"/>
  <c r="AS44" i="5"/>
  <c r="AR44" i="5"/>
  <c r="AL44" i="5"/>
  <c r="AK44" i="5"/>
  <c r="AE44" i="5"/>
  <c r="AD44" i="5"/>
  <c r="X44" i="5"/>
  <c r="W44" i="5"/>
  <c r="Q44" i="5"/>
  <c r="P44" i="5"/>
  <c r="J44" i="5"/>
  <c r="I44" i="5"/>
  <c r="AS43" i="5"/>
  <c r="AR43" i="5"/>
  <c r="AL43" i="5"/>
  <c r="AK43" i="5"/>
  <c r="AE43" i="5"/>
  <c r="AD43" i="5"/>
  <c r="X43" i="5"/>
  <c r="W43" i="5"/>
  <c r="Q43" i="5"/>
  <c r="P43" i="5"/>
  <c r="J43" i="5"/>
  <c r="I43" i="5"/>
  <c r="AS42" i="5"/>
  <c r="AR42" i="5"/>
  <c r="AL42" i="5"/>
  <c r="AK42" i="5"/>
  <c r="AE42" i="5"/>
  <c r="AD42" i="5"/>
  <c r="X42" i="5"/>
  <c r="W42" i="5"/>
  <c r="Q42" i="5"/>
  <c r="P42" i="5"/>
  <c r="J42" i="5"/>
  <c r="I42" i="5"/>
  <c r="AS41" i="5"/>
  <c r="AR41" i="5"/>
  <c r="AL41" i="5"/>
  <c r="AK41" i="5"/>
  <c r="AE41" i="5"/>
  <c r="AD41" i="5"/>
  <c r="X41" i="5"/>
  <c r="W41" i="5"/>
  <c r="S41" i="5"/>
  <c r="Q41" i="5"/>
  <c r="P41" i="5"/>
  <c r="J41" i="5"/>
  <c r="I41" i="5"/>
  <c r="AM39" i="5"/>
  <c r="AM41" i="5" s="1"/>
  <c r="AF39" i="5"/>
  <c r="AF41" i="5" s="1"/>
  <c r="Y39" i="5"/>
  <c r="Y41" i="5" s="1"/>
  <c r="R39" i="5"/>
  <c r="R41" i="5" s="1"/>
  <c r="K39" i="5"/>
  <c r="K41" i="5" s="1"/>
  <c r="D39" i="5"/>
  <c r="D41" i="5" s="1"/>
  <c r="AS35" i="5"/>
  <c r="AR35" i="5"/>
  <c r="AL35" i="5"/>
  <c r="AK35" i="5"/>
  <c r="AE35" i="5"/>
  <c r="AD35" i="5"/>
  <c r="X35" i="5"/>
  <c r="Q35" i="5"/>
  <c r="P35" i="5"/>
  <c r="AS34" i="5"/>
  <c r="AR34" i="5"/>
  <c r="AL34" i="5"/>
  <c r="AK34" i="5"/>
  <c r="AE34" i="5"/>
  <c r="AD34" i="5"/>
  <c r="X34" i="5"/>
  <c r="W34" i="5"/>
  <c r="Q34" i="5"/>
  <c r="P34" i="5"/>
  <c r="J34" i="5"/>
  <c r="I34" i="5"/>
  <c r="AS33" i="5"/>
  <c r="AR33" i="5"/>
  <c r="AL33" i="5"/>
  <c r="AK33" i="5"/>
  <c r="AE33" i="5"/>
  <c r="AD33" i="5"/>
  <c r="X33" i="5"/>
  <c r="W33" i="5"/>
  <c r="Q33" i="5"/>
  <c r="P33" i="5"/>
  <c r="J33" i="5"/>
  <c r="I33" i="5"/>
  <c r="AS32" i="5"/>
  <c r="AR32" i="5"/>
  <c r="AL32" i="5"/>
  <c r="AK32" i="5"/>
  <c r="AE32" i="5"/>
  <c r="AD32" i="5"/>
  <c r="X32" i="5"/>
  <c r="W32" i="5"/>
  <c r="Q32" i="5"/>
  <c r="P32" i="5"/>
  <c r="J32" i="5"/>
  <c r="I32" i="5"/>
  <c r="AS31" i="5"/>
  <c r="AR31" i="5"/>
  <c r="AL31" i="5"/>
  <c r="AK31" i="5"/>
  <c r="AE31" i="5"/>
  <c r="AD31" i="5"/>
  <c r="X31" i="5"/>
  <c r="W31" i="5"/>
  <c r="Q31" i="5"/>
  <c r="P31" i="5"/>
  <c r="J31" i="5"/>
  <c r="I31" i="5"/>
  <c r="AS30" i="5"/>
  <c r="AR30" i="5"/>
  <c r="AL30" i="5"/>
  <c r="AK30" i="5"/>
  <c r="AE30" i="5"/>
  <c r="AD30" i="5"/>
  <c r="X30" i="5"/>
  <c r="W30" i="5"/>
  <c r="Q30" i="5"/>
  <c r="P30" i="5"/>
  <c r="J30" i="5"/>
  <c r="I30" i="5"/>
  <c r="AS29" i="5"/>
  <c r="AR29" i="5"/>
  <c r="AL29" i="5"/>
  <c r="AK29" i="5"/>
  <c r="AE29" i="5"/>
  <c r="AD29" i="5"/>
  <c r="X29" i="5"/>
  <c r="W29" i="5"/>
  <c r="Q29" i="5"/>
  <c r="P29" i="5"/>
  <c r="J29" i="5"/>
  <c r="I29" i="5"/>
  <c r="AS28" i="5"/>
  <c r="AR28" i="5"/>
  <c r="AL28" i="5"/>
  <c r="AK28" i="5"/>
  <c r="AE28" i="5"/>
  <c r="AD28" i="5"/>
  <c r="X28" i="5"/>
  <c r="W28" i="5"/>
  <c r="Q28" i="5"/>
  <c r="P28" i="5"/>
  <c r="J28" i="5"/>
  <c r="I28" i="5"/>
  <c r="AS27" i="5"/>
  <c r="AR27" i="5"/>
  <c r="AL27" i="5"/>
  <c r="AK27" i="5"/>
  <c r="AE27" i="5"/>
  <c r="AD27" i="5"/>
  <c r="X27" i="5"/>
  <c r="W27" i="5"/>
  <c r="Q27" i="5"/>
  <c r="P27" i="5"/>
  <c r="J27" i="5"/>
  <c r="I27" i="5"/>
  <c r="AS26" i="5"/>
  <c r="AR26" i="5"/>
  <c r="AL26" i="5"/>
  <c r="AK26" i="5"/>
  <c r="AE26" i="5"/>
  <c r="AD26" i="5"/>
  <c r="X26" i="5"/>
  <c r="W26" i="5"/>
  <c r="Q26" i="5"/>
  <c r="P26" i="5"/>
  <c r="J26" i="5"/>
  <c r="I26" i="5"/>
  <c r="AS25" i="5"/>
  <c r="AR25" i="5"/>
  <c r="AL25" i="5"/>
  <c r="AK25" i="5"/>
  <c r="AE25" i="5"/>
  <c r="AD25" i="5"/>
  <c r="X25" i="5"/>
  <c r="W25" i="5"/>
  <c r="Q25" i="5"/>
  <c r="P25" i="5"/>
  <c r="J25" i="5"/>
  <c r="I25" i="5"/>
  <c r="AS24" i="5"/>
  <c r="AR24" i="5"/>
  <c r="AL24" i="5"/>
  <c r="AK24" i="5"/>
  <c r="AE24" i="5"/>
  <c r="AD24" i="5"/>
  <c r="X24" i="5"/>
  <c r="W24" i="5"/>
  <c r="Q24" i="5"/>
  <c r="P24" i="5"/>
  <c r="J24" i="5"/>
  <c r="I24" i="5"/>
  <c r="AS23" i="5"/>
  <c r="AR23" i="5"/>
  <c r="AL23" i="5"/>
  <c r="AK23" i="5"/>
  <c r="AE23" i="5"/>
  <c r="AD23" i="5"/>
  <c r="X23" i="5"/>
  <c r="W23" i="5"/>
  <c r="Q23" i="5"/>
  <c r="P23" i="5"/>
  <c r="J23" i="5"/>
  <c r="I23" i="5"/>
  <c r="AS22" i="5"/>
  <c r="AR22" i="5"/>
  <c r="AL22" i="5"/>
  <c r="AK22" i="5"/>
  <c r="AE22" i="5"/>
  <c r="AD22" i="5"/>
  <c r="X22" i="5"/>
  <c r="W22" i="5"/>
  <c r="Q22" i="5"/>
  <c r="P22" i="5"/>
  <c r="J22" i="5"/>
  <c r="I22" i="5"/>
  <c r="AS21" i="5"/>
  <c r="AR21" i="5"/>
  <c r="AL21" i="5"/>
  <c r="AK21" i="5"/>
  <c r="AE21" i="5"/>
  <c r="AD21" i="5"/>
  <c r="X21" i="5"/>
  <c r="W21" i="5"/>
  <c r="Q21" i="5"/>
  <c r="P21" i="5"/>
  <c r="J21" i="5"/>
  <c r="I21" i="5"/>
  <c r="AS20" i="5"/>
  <c r="AR20" i="5"/>
  <c r="AL20" i="5"/>
  <c r="AK20" i="5"/>
  <c r="AE20" i="5"/>
  <c r="AD20" i="5"/>
  <c r="X20" i="5"/>
  <c r="W20" i="5"/>
  <c r="Q20" i="5"/>
  <c r="P20" i="5"/>
  <c r="J20" i="5"/>
  <c r="I20" i="5"/>
  <c r="AS19" i="5"/>
  <c r="AR19" i="5"/>
  <c r="AL19" i="5"/>
  <c r="AK19" i="5"/>
  <c r="AE19" i="5"/>
  <c r="AD19" i="5"/>
  <c r="X19" i="5"/>
  <c r="W19" i="5"/>
  <c r="Q19" i="5"/>
  <c r="P19" i="5"/>
  <c r="J19" i="5"/>
  <c r="I19" i="5"/>
  <c r="AS18" i="5"/>
  <c r="AR18" i="5"/>
  <c r="AL18" i="5"/>
  <c r="AK18" i="5"/>
  <c r="AE18" i="5"/>
  <c r="AD18" i="5"/>
  <c r="X18" i="5"/>
  <c r="W18" i="5"/>
  <c r="Q18" i="5"/>
  <c r="P18" i="5"/>
  <c r="J18" i="5"/>
  <c r="I18" i="5"/>
  <c r="AS17" i="5"/>
  <c r="AR17" i="5"/>
  <c r="AL17" i="5"/>
  <c r="AK17" i="5"/>
  <c r="AE17" i="5"/>
  <c r="AD17" i="5"/>
  <c r="X17" i="5"/>
  <c r="W17" i="5"/>
  <c r="Q17" i="5"/>
  <c r="P17" i="5"/>
  <c r="J17" i="5"/>
  <c r="I17" i="5"/>
  <c r="AS16" i="5"/>
  <c r="AR16" i="5"/>
  <c r="AL16" i="5"/>
  <c r="AK16" i="5"/>
  <c r="AE16" i="5"/>
  <c r="AD16" i="5"/>
  <c r="X16" i="5"/>
  <c r="W16" i="5"/>
  <c r="Q16" i="5"/>
  <c r="P16" i="5"/>
  <c r="J16" i="5"/>
  <c r="I16" i="5"/>
  <c r="AW15" i="5"/>
  <c r="AS15" i="5"/>
  <c r="AR15" i="5"/>
  <c r="AL15" i="5"/>
  <c r="AK15" i="5"/>
  <c r="AE15" i="5"/>
  <c r="AD15" i="5"/>
  <c r="X15" i="5"/>
  <c r="W15" i="5"/>
  <c r="Q15" i="5"/>
  <c r="P15" i="5"/>
  <c r="J15" i="5"/>
  <c r="I15" i="5"/>
  <c r="AW14" i="5"/>
  <c r="AS14" i="5"/>
  <c r="AR14" i="5"/>
  <c r="AL14" i="5"/>
  <c r="AK14" i="5"/>
  <c r="AE14" i="5"/>
  <c r="AD14" i="5"/>
  <c r="X14" i="5"/>
  <c r="W14" i="5"/>
  <c r="Q14" i="5"/>
  <c r="P14" i="5"/>
  <c r="J14" i="5"/>
  <c r="I14" i="5"/>
  <c r="AW13" i="5"/>
  <c r="AS13" i="5"/>
  <c r="AR13" i="5"/>
  <c r="AL13" i="5"/>
  <c r="AK13" i="5"/>
  <c r="AE13" i="5"/>
  <c r="AD13" i="5"/>
  <c r="X13" i="5"/>
  <c r="W13" i="5"/>
  <c r="Q13" i="5"/>
  <c r="P13" i="5"/>
  <c r="J13" i="5"/>
  <c r="I13" i="5"/>
  <c r="AW12" i="5"/>
  <c r="AS12" i="5"/>
  <c r="AR12" i="5"/>
  <c r="AL12" i="5"/>
  <c r="AK12" i="5"/>
  <c r="AE12" i="5"/>
  <c r="AD12" i="5"/>
  <c r="X12" i="5"/>
  <c r="W12" i="5"/>
  <c r="Q12" i="5"/>
  <c r="P12" i="5"/>
  <c r="J12" i="5"/>
  <c r="I12" i="5"/>
  <c r="AW11" i="5"/>
  <c r="AS11" i="5"/>
  <c r="AR11" i="5"/>
  <c r="AL11" i="5"/>
  <c r="AK11" i="5"/>
  <c r="AE11" i="5"/>
  <c r="AD11" i="5"/>
  <c r="X11" i="5"/>
  <c r="W11" i="5"/>
  <c r="Q11" i="5"/>
  <c r="P11" i="5"/>
  <c r="J11" i="5"/>
  <c r="I11" i="5"/>
  <c r="AW10" i="5"/>
  <c r="AS10" i="5"/>
  <c r="AR10" i="5"/>
  <c r="AL10" i="5"/>
  <c r="AK10" i="5"/>
  <c r="AE10" i="5"/>
  <c r="AD10" i="5"/>
  <c r="X10" i="5"/>
  <c r="W10" i="5"/>
  <c r="Q10" i="5"/>
  <c r="P10" i="5"/>
  <c r="J10" i="5"/>
  <c r="I10" i="5"/>
  <c r="AW9" i="5"/>
  <c r="AS9" i="5"/>
  <c r="AR9" i="5"/>
  <c r="AL9" i="5"/>
  <c r="AK9" i="5"/>
  <c r="AE9" i="5"/>
  <c r="AD9" i="5"/>
  <c r="X9" i="5"/>
  <c r="W9" i="5"/>
  <c r="Q9" i="5"/>
  <c r="P9" i="5"/>
  <c r="J9" i="5"/>
  <c r="I9" i="5"/>
  <c r="AW8" i="5"/>
  <c r="AS8" i="5"/>
  <c r="AR8" i="5"/>
  <c r="AL8" i="5"/>
  <c r="AK8" i="5"/>
  <c r="AE8" i="5"/>
  <c r="AD8" i="5"/>
  <c r="X8" i="5"/>
  <c r="W8" i="5"/>
  <c r="Q8" i="5"/>
  <c r="P8" i="5"/>
  <c r="J8" i="5"/>
  <c r="I8" i="5"/>
  <c r="AW7" i="5"/>
  <c r="AS7" i="5"/>
  <c r="AR7" i="5"/>
  <c r="AL7" i="5"/>
  <c r="AK7" i="5"/>
  <c r="AE7" i="5"/>
  <c r="AD7" i="5"/>
  <c r="X7" i="5"/>
  <c r="W7" i="5"/>
  <c r="Q7" i="5"/>
  <c r="P7" i="5"/>
  <c r="J7" i="5"/>
  <c r="I7" i="5"/>
  <c r="AW6" i="5"/>
  <c r="AW16" i="5" s="1"/>
  <c r="AS1" i="5" s="1"/>
  <c r="AS6" i="5"/>
  <c r="AR6" i="5"/>
  <c r="AL6" i="5"/>
  <c r="AK6" i="5"/>
  <c r="AE6" i="5"/>
  <c r="AD6" i="5"/>
  <c r="X6" i="5"/>
  <c r="W6" i="5"/>
  <c r="S6" i="5"/>
  <c r="R6" i="5"/>
  <c r="R7" i="5" s="1"/>
  <c r="Q6" i="5"/>
  <c r="P6" i="5"/>
  <c r="J6" i="5"/>
  <c r="I6" i="5"/>
  <c r="AW5" i="5"/>
  <c r="AS5" i="5"/>
  <c r="AR5" i="5"/>
  <c r="AL5" i="5"/>
  <c r="AK5" i="5"/>
  <c r="AE5" i="5"/>
  <c r="AD5" i="5"/>
  <c r="X5" i="5"/>
  <c r="W5" i="5"/>
  <c r="S5" i="5"/>
  <c r="R5" i="5"/>
  <c r="Q5" i="5"/>
  <c r="P5" i="5"/>
  <c r="J5" i="5"/>
  <c r="I5" i="5"/>
  <c r="AW4" i="5"/>
  <c r="AM3" i="5"/>
  <c r="AM5" i="5" s="1"/>
  <c r="AF3" i="5"/>
  <c r="AF5" i="5" s="1"/>
  <c r="Y3" i="5"/>
  <c r="Y5" i="5" s="1"/>
  <c r="R3" i="5"/>
  <c r="K3" i="5"/>
  <c r="K5" i="5" s="1"/>
  <c r="D3" i="5"/>
  <c r="D5" i="5" s="1"/>
  <c r="AL1" i="5"/>
  <c r="AF1" i="5"/>
  <c r="T1" i="5"/>
  <c r="U1" i="5" s="1"/>
  <c r="W1" i="5" s="1"/>
  <c r="Y1" i="5" s="1"/>
  <c r="Z1" i="5" s="1"/>
  <c r="AA1" i="5" s="1"/>
  <c r="D6" i="5" l="1"/>
  <c r="E5" i="5"/>
  <c r="AF6" i="5"/>
  <c r="AG5" i="5"/>
  <c r="K6" i="5"/>
  <c r="L5" i="5"/>
  <c r="Y6" i="5"/>
  <c r="Z5" i="5"/>
  <c r="AM6" i="5"/>
  <c r="AN5" i="5"/>
  <c r="R8" i="5"/>
  <c r="S7" i="5"/>
  <c r="D42" i="5"/>
  <c r="E41" i="5"/>
  <c r="AF42" i="5"/>
  <c r="AG41" i="5"/>
  <c r="K42" i="5"/>
  <c r="AM42" i="5"/>
  <c r="L41" i="5"/>
  <c r="AN41" i="5"/>
  <c r="R42" i="5"/>
  <c r="Y42" i="5"/>
  <c r="Z41" i="5"/>
  <c r="AG71" i="4"/>
  <c r="AB71" i="4"/>
  <c r="W71" i="4"/>
  <c r="R71" i="4"/>
  <c r="M71" i="4"/>
  <c r="H71" i="4"/>
  <c r="AG70" i="4"/>
  <c r="AB70" i="4"/>
  <c r="W70" i="4"/>
  <c r="R70" i="4"/>
  <c r="M70" i="4"/>
  <c r="H70" i="4"/>
  <c r="AG69" i="4"/>
  <c r="AB69" i="4"/>
  <c r="W69" i="4"/>
  <c r="R69" i="4"/>
  <c r="M69" i="4"/>
  <c r="H69" i="4"/>
  <c r="AG68" i="4"/>
  <c r="AB68" i="4"/>
  <c r="W68" i="4"/>
  <c r="R68" i="4"/>
  <c r="M68" i="4"/>
  <c r="H68" i="4"/>
  <c r="AG67" i="4"/>
  <c r="AB67" i="4"/>
  <c r="W67" i="4"/>
  <c r="R67" i="4"/>
  <c r="M67" i="4"/>
  <c r="H67" i="4"/>
  <c r="AG66" i="4"/>
  <c r="AB66" i="4"/>
  <c r="W66" i="4"/>
  <c r="R66" i="4"/>
  <c r="M66" i="4"/>
  <c r="H66" i="4"/>
  <c r="AG65" i="4"/>
  <c r="AB65" i="4"/>
  <c r="W65" i="4"/>
  <c r="R65" i="4"/>
  <c r="M65" i="4"/>
  <c r="H65" i="4"/>
  <c r="AG64" i="4"/>
  <c r="AB64" i="4"/>
  <c r="W64" i="4"/>
  <c r="R64" i="4"/>
  <c r="M64" i="4"/>
  <c r="H64" i="4"/>
  <c r="AG63" i="4"/>
  <c r="AB63" i="4"/>
  <c r="W63" i="4"/>
  <c r="R63" i="4"/>
  <c r="M63" i="4"/>
  <c r="H63" i="4"/>
  <c r="AG62" i="4"/>
  <c r="AB62" i="4"/>
  <c r="W62" i="4"/>
  <c r="R62" i="4"/>
  <c r="M62" i="4"/>
  <c r="H62" i="4"/>
  <c r="AG61" i="4"/>
  <c r="AB61" i="4"/>
  <c r="W61" i="4"/>
  <c r="R61" i="4"/>
  <c r="M61" i="4"/>
  <c r="H61" i="4"/>
  <c r="AG60" i="4"/>
  <c r="AB60" i="4"/>
  <c r="W60" i="4"/>
  <c r="R60" i="4"/>
  <c r="M60" i="4"/>
  <c r="H60" i="4"/>
  <c r="AG59" i="4"/>
  <c r="AB59" i="4"/>
  <c r="W59" i="4"/>
  <c r="R59" i="4"/>
  <c r="M59" i="4"/>
  <c r="H59" i="4"/>
  <c r="AG58" i="4"/>
  <c r="AB58" i="4"/>
  <c r="W58" i="4"/>
  <c r="R58" i="4"/>
  <c r="M58" i="4"/>
  <c r="H58" i="4"/>
  <c r="AG57" i="4"/>
  <c r="AB57" i="4"/>
  <c r="W57" i="4"/>
  <c r="R57" i="4"/>
  <c r="M57" i="4"/>
  <c r="H57" i="4"/>
  <c r="AG56" i="4"/>
  <c r="AB56" i="4"/>
  <c r="W56" i="4"/>
  <c r="R56" i="4"/>
  <c r="M56" i="4"/>
  <c r="H56" i="4"/>
  <c r="AG55" i="4"/>
  <c r="AB55" i="4"/>
  <c r="W55" i="4"/>
  <c r="R55" i="4"/>
  <c r="M55" i="4"/>
  <c r="H55" i="4"/>
  <c r="AG54" i="4"/>
  <c r="AB54" i="4"/>
  <c r="W54" i="4"/>
  <c r="R54" i="4"/>
  <c r="M54" i="4"/>
  <c r="H54" i="4"/>
  <c r="AG53" i="4"/>
  <c r="AB53" i="4"/>
  <c r="W53" i="4"/>
  <c r="R53" i="4"/>
  <c r="M53" i="4"/>
  <c r="H53" i="4"/>
  <c r="AG52" i="4"/>
  <c r="AB52" i="4"/>
  <c r="W52" i="4"/>
  <c r="R52" i="4"/>
  <c r="M52" i="4"/>
  <c r="H52" i="4"/>
  <c r="AG51" i="4"/>
  <c r="AB51" i="4"/>
  <c r="W51" i="4"/>
  <c r="R51" i="4"/>
  <c r="M51" i="4"/>
  <c r="H51" i="4"/>
  <c r="AG50" i="4"/>
  <c r="AB50" i="4"/>
  <c r="W50" i="4"/>
  <c r="R50" i="4"/>
  <c r="M50" i="4"/>
  <c r="H50" i="4"/>
  <c r="AG49" i="4"/>
  <c r="AB49" i="4"/>
  <c r="W49" i="4"/>
  <c r="R49" i="4"/>
  <c r="M49" i="4"/>
  <c r="H49" i="4"/>
  <c r="AG48" i="4"/>
  <c r="AB48" i="4"/>
  <c r="W48" i="4"/>
  <c r="R48" i="4"/>
  <c r="M48" i="4"/>
  <c r="H48" i="4"/>
  <c r="AG47" i="4"/>
  <c r="AB47" i="4"/>
  <c r="W47" i="4"/>
  <c r="R47" i="4"/>
  <c r="M47" i="4"/>
  <c r="H47" i="4"/>
  <c r="AG46" i="4"/>
  <c r="AB46" i="4"/>
  <c r="W46" i="4"/>
  <c r="R46" i="4"/>
  <c r="M46" i="4"/>
  <c r="H46" i="4"/>
  <c r="AG45" i="4"/>
  <c r="AB45" i="4"/>
  <c r="W45" i="4"/>
  <c r="R45" i="4"/>
  <c r="M45" i="4"/>
  <c r="H45" i="4"/>
  <c r="AG44" i="4"/>
  <c r="AB44" i="4"/>
  <c r="W44" i="4"/>
  <c r="R44" i="4"/>
  <c r="M44" i="4"/>
  <c r="H44" i="4"/>
  <c r="AG43" i="4"/>
  <c r="AB43" i="4"/>
  <c r="W43" i="4"/>
  <c r="R43" i="4"/>
  <c r="M43" i="4"/>
  <c r="H43" i="4"/>
  <c r="AG42" i="4"/>
  <c r="AB42" i="4"/>
  <c r="W42" i="4"/>
  <c r="R42" i="4"/>
  <c r="M42" i="4"/>
  <c r="H42" i="4"/>
  <c r="AG41" i="4"/>
  <c r="AD41" i="4"/>
  <c r="AB41" i="4"/>
  <c r="W41" i="4"/>
  <c r="R41" i="4"/>
  <c r="O41" i="4"/>
  <c r="N41" i="4"/>
  <c r="M41" i="4"/>
  <c r="I41" i="4"/>
  <c r="H41" i="4"/>
  <c r="AC39" i="4"/>
  <c r="AC41" i="4" s="1"/>
  <c r="X39" i="4"/>
  <c r="X41" i="4" s="1"/>
  <c r="S39" i="4"/>
  <c r="S41" i="4" s="1"/>
  <c r="N39" i="4"/>
  <c r="I39" i="4"/>
  <c r="D39" i="4"/>
  <c r="D41" i="4" s="1"/>
  <c r="AB35" i="4"/>
  <c r="W35" i="4"/>
  <c r="M35" i="4"/>
  <c r="H35" i="4"/>
  <c r="AG34" i="4"/>
  <c r="AB34" i="4"/>
  <c r="W34" i="4"/>
  <c r="R34" i="4"/>
  <c r="M34" i="4"/>
  <c r="H34" i="4"/>
  <c r="AG33" i="4"/>
  <c r="AB33" i="4"/>
  <c r="W33" i="4"/>
  <c r="R33" i="4"/>
  <c r="M33" i="4"/>
  <c r="H33" i="4"/>
  <c r="AG32" i="4"/>
  <c r="AB32" i="4"/>
  <c r="W32" i="4"/>
  <c r="R32" i="4"/>
  <c r="M32" i="4"/>
  <c r="H32" i="4"/>
  <c r="AG31" i="4"/>
  <c r="AB31" i="4"/>
  <c r="W31" i="4"/>
  <c r="R31" i="4"/>
  <c r="M31" i="4"/>
  <c r="H31" i="4"/>
  <c r="AG30" i="4"/>
  <c r="AB30" i="4"/>
  <c r="W30" i="4"/>
  <c r="R30" i="4"/>
  <c r="M30" i="4"/>
  <c r="H30" i="4"/>
  <c r="AG29" i="4"/>
  <c r="AB29" i="4"/>
  <c r="W29" i="4"/>
  <c r="R29" i="4"/>
  <c r="M29" i="4"/>
  <c r="H29" i="4"/>
  <c r="AG28" i="4"/>
  <c r="AB28" i="4"/>
  <c r="W28" i="4"/>
  <c r="R28" i="4"/>
  <c r="M28" i="4"/>
  <c r="H28" i="4"/>
  <c r="AG27" i="4"/>
  <c r="AB27" i="4"/>
  <c r="W27" i="4"/>
  <c r="R27" i="4"/>
  <c r="M27" i="4"/>
  <c r="H27" i="4"/>
  <c r="AG26" i="4"/>
  <c r="AB26" i="4"/>
  <c r="W26" i="4"/>
  <c r="R26" i="4"/>
  <c r="M26" i="4"/>
  <c r="H26" i="4"/>
  <c r="AG25" i="4"/>
  <c r="AB25" i="4"/>
  <c r="W25" i="4"/>
  <c r="R25" i="4"/>
  <c r="M25" i="4"/>
  <c r="H25" i="4"/>
  <c r="AG24" i="4"/>
  <c r="AB24" i="4"/>
  <c r="W24" i="4"/>
  <c r="R24" i="4"/>
  <c r="M24" i="4"/>
  <c r="H24" i="4"/>
  <c r="AG23" i="4"/>
  <c r="AB23" i="4"/>
  <c r="W23" i="4"/>
  <c r="R23" i="4"/>
  <c r="M23" i="4"/>
  <c r="H23" i="4"/>
  <c r="AG22" i="4"/>
  <c r="AB22" i="4"/>
  <c r="W22" i="4"/>
  <c r="R22" i="4"/>
  <c r="M22" i="4"/>
  <c r="H22" i="4"/>
  <c r="AG21" i="4"/>
  <c r="AB21" i="4"/>
  <c r="W21" i="4"/>
  <c r="R21" i="4"/>
  <c r="M21" i="4"/>
  <c r="H21" i="4"/>
  <c r="AG20" i="4"/>
  <c r="AB20" i="4"/>
  <c r="W20" i="4"/>
  <c r="R20" i="4"/>
  <c r="M20" i="4"/>
  <c r="H20" i="4"/>
  <c r="AG19" i="4"/>
  <c r="AB19" i="4"/>
  <c r="W19" i="4"/>
  <c r="R19" i="4"/>
  <c r="M19" i="4"/>
  <c r="H19" i="4"/>
  <c r="AG18" i="4"/>
  <c r="AB18" i="4"/>
  <c r="W18" i="4"/>
  <c r="R18" i="4"/>
  <c r="M18" i="4"/>
  <c r="H18" i="4"/>
  <c r="AG17" i="4"/>
  <c r="AB17" i="4"/>
  <c r="W17" i="4"/>
  <c r="R17" i="4"/>
  <c r="M17" i="4"/>
  <c r="H17" i="4"/>
  <c r="AG16" i="4"/>
  <c r="AB16" i="4"/>
  <c r="W16" i="4"/>
  <c r="R16" i="4"/>
  <c r="M16" i="4"/>
  <c r="H16" i="4"/>
  <c r="AL15" i="4"/>
  <c r="AG15" i="4"/>
  <c r="AB15" i="4"/>
  <c r="W15" i="4"/>
  <c r="R15" i="4"/>
  <c r="M15" i="4"/>
  <c r="H15" i="4"/>
  <c r="AL14" i="4"/>
  <c r="AG14" i="4"/>
  <c r="AB14" i="4"/>
  <c r="W14" i="4"/>
  <c r="R14" i="4"/>
  <c r="M14" i="4"/>
  <c r="H14" i="4"/>
  <c r="AL13" i="4"/>
  <c r="AG13" i="4"/>
  <c r="AB13" i="4"/>
  <c r="W13" i="4"/>
  <c r="R13" i="4"/>
  <c r="M13" i="4"/>
  <c r="H13" i="4"/>
  <c r="AL12" i="4"/>
  <c r="AG12" i="4"/>
  <c r="AB12" i="4"/>
  <c r="W12" i="4"/>
  <c r="R12" i="4"/>
  <c r="M12" i="4"/>
  <c r="H12" i="4"/>
  <c r="AL11" i="4"/>
  <c r="AG11" i="4"/>
  <c r="AB11" i="4"/>
  <c r="W11" i="4"/>
  <c r="R11" i="4"/>
  <c r="M11" i="4"/>
  <c r="H11" i="4"/>
  <c r="AL10" i="4"/>
  <c r="AG10" i="4"/>
  <c r="AB10" i="4"/>
  <c r="W10" i="4"/>
  <c r="R10" i="4"/>
  <c r="M10" i="4"/>
  <c r="H10" i="4"/>
  <c r="AL9" i="4"/>
  <c r="AG9" i="4"/>
  <c r="AB9" i="4"/>
  <c r="W9" i="4"/>
  <c r="R9" i="4"/>
  <c r="M9" i="4"/>
  <c r="H9" i="4"/>
  <c r="AL8" i="4"/>
  <c r="AG8" i="4"/>
  <c r="AB8" i="4"/>
  <c r="W8" i="4"/>
  <c r="R8" i="4"/>
  <c r="M8" i="4"/>
  <c r="H8" i="4"/>
  <c r="AL7" i="4"/>
  <c r="AG7" i="4"/>
  <c r="AB7" i="4"/>
  <c r="W7" i="4"/>
  <c r="R7" i="4"/>
  <c r="M7" i="4"/>
  <c r="H7" i="4"/>
  <c r="AL6" i="4"/>
  <c r="AG6" i="4"/>
  <c r="AB6" i="4"/>
  <c r="W6" i="4"/>
  <c r="R6" i="4"/>
  <c r="M6" i="4"/>
  <c r="H6" i="4"/>
  <c r="AL5" i="4"/>
  <c r="AG5" i="4"/>
  <c r="AC5" i="4"/>
  <c r="AB5" i="4"/>
  <c r="X5" i="4"/>
  <c r="W5" i="4"/>
  <c r="R5" i="4"/>
  <c r="M5" i="4"/>
  <c r="H5" i="4"/>
  <c r="D5" i="4"/>
  <c r="AL4" i="4"/>
  <c r="AL16" i="4" s="1"/>
  <c r="AG1" i="4" s="1"/>
  <c r="AC3" i="4"/>
  <c r="X3" i="4"/>
  <c r="S3" i="4"/>
  <c r="S5" i="4" s="1"/>
  <c r="T5" i="4" s="1"/>
  <c r="N3" i="4"/>
  <c r="N5" i="4" s="1"/>
  <c r="I3" i="4"/>
  <c r="I5" i="4" s="1"/>
  <c r="D3" i="4"/>
  <c r="AB1" i="4"/>
  <c r="X1" i="4"/>
  <c r="P1" i="4"/>
  <c r="D7" i="5" l="1"/>
  <c r="E6" i="5"/>
  <c r="AM43" i="5"/>
  <c r="AN42" i="5"/>
  <c r="D43" i="5"/>
  <c r="E42" i="5"/>
  <c r="AM7" i="5"/>
  <c r="AN6" i="5"/>
  <c r="K43" i="5"/>
  <c r="L42" i="5"/>
  <c r="AF43" i="5"/>
  <c r="AG42" i="5"/>
  <c r="Y43" i="5"/>
  <c r="Z42" i="5"/>
  <c r="R43" i="5"/>
  <c r="S42" i="5"/>
  <c r="R9" i="5"/>
  <c r="S8" i="5"/>
  <c r="Y7" i="5"/>
  <c r="Z6" i="5"/>
  <c r="K7" i="5"/>
  <c r="L6" i="5"/>
  <c r="AF7" i="5"/>
  <c r="AG6" i="5"/>
  <c r="N6" i="4"/>
  <c r="O5" i="4"/>
  <c r="T41" i="4"/>
  <c r="S42" i="4"/>
  <c r="I42" i="4"/>
  <c r="E5" i="4"/>
  <c r="D6" i="4"/>
  <c r="E41" i="4"/>
  <c r="D42" i="4"/>
  <c r="AC6" i="4"/>
  <c r="AD5" i="4"/>
  <c r="Y41" i="4"/>
  <c r="X42" i="4"/>
  <c r="J41" i="4"/>
  <c r="J5" i="4"/>
  <c r="I6" i="4"/>
  <c r="S6" i="4"/>
  <c r="Y5" i="4"/>
  <c r="X6" i="4"/>
  <c r="N42" i="4"/>
  <c r="AC42" i="4"/>
  <c r="AF8" i="5" l="1"/>
  <c r="AG7" i="5"/>
  <c r="Y8" i="5"/>
  <c r="Z7" i="5"/>
  <c r="R44" i="5"/>
  <c r="S43" i="5"/>
  <c r="AF44" i="5"/>
  <c r="AG43" i="5"/>
  <c r="AM8" i="5"/>
  <c r="AN7" i="5"/>
  <c r="AM44" i="5"/>
  <c r="AN43" i="5"/>
  <c r="K8" i="5"/>
  <c r="L7" i="5"/>
  <c r="R10" i="5"/>
  <c r="S9" i="5"/>
  <c r="Y44" i="5"/>
  <c r="Z43" i="5"/>
  <c r="K44" i="5"/>
  <c r="L43" i="5"/>
  <c r="D44" i="5"/>
  <c r="E43" i="5"/>
  <c r="D8" i="5"/>
  <c r="E7" i="5"/>
  <c r="AC7" i="4"/>
  <c r="AD6" i="4"/>
  <c r="I43" i="4"/>
  <c r="J42" i="4"/>
  <c r="N7" i="4"/>
  <c r="O6" i="4"/>
  <c r="AD42" i="4"/>
  <c r="AC43" i="4"/>
  <c r="I7" i="4"/>
  <c r="J6" i="4"/>
  <c r="D7" i="4"/>
  <c r="E6" i="4"/>
  <c r="S43" i="4"/>
  <c r="T42" i="4"/>
  <c r="X7" i="4"/>
  <c r="Y6" i="4"/>
  <c r="X43" i="4"/>
  <c r="Y42" i="4"/>
  <c r="O42" i="4"/>
  <c r="N43" i="4"/>
  <c r="T6" i="4"/>
  <c r="S7" i="4"/>
  <c r="E42" i="4"/>
  <c r="D43" i="4"/>
  <c r="D9" i="5" l="1"/>
  <c r="E8" i="5"/>
  <c r="K45" i="5"/>
  <c r="L44" i="5"/>
  <c r="R11" i="5"/>
  <c r="S10" i="5"/>
  <c r="AM45" i="5"/>
  <c r="AN44" i="5"/>
  <c r="AF45" i="5"/>
  <c r="AG44" i="5"/>
  <c r="Y9" i="5"/>
  <c r="Z8" i="5"/>
  <c r="D45" i="5"/>
  <c r="E44" i="5"/>
  <c r="Y45" i="5"/>
  <c r="Z44" i="5"/>
  <c r="K9" i="5"/>
  <c r="L8" i="5"/>
  <c r="AM9" i="5"/>
  <c r="AN8" i="5"/>
  <c r="R45" i="5"/>
  <c r="S44" i="5"/>
  <c r="AF9" i="5"/>
  <c r="AG8" i="5"/>
  <c r="O43" i="4"/>
  <c r="N44" i="4"/>
  <c r="D44" i="4"/>
  <c r="E43" i="4"/>
  <c r="X8" i="4"/>
  <c r="Y7" i="4"/>
  <c r="D8" i="4"/>
  <c r="E7" i="4"/>
  <c r="I44" i="4"/>
  <c r="J43" i="4"/>
  <c r="T7" i="4"/>
  <c r="S8" i="4"/>
  <c r="AC44" i="4"/>
  <c r="AD43" i="4"/>
  <c r="Y43" i="4"/>
  <c r="X44" i="4"/>
  <c r="S44" i="4"/>
  <c r="T43" i="4"/>
  <c r="J7" i="4"/>
  <c r="I8" i="4"/>
  <c r="O7" i="4"/>
  <c r="N8" i="4"/>
  <c r="AD7" i="4"/>
  <c r="AC8" i="4"/>
  <c r="AF10" i="5" l="1"/>
  <c r="AG9" i="5"/>
  <c r="AM10" i="5"/>
  <c r="AN9" i="5"/>
  <c r="Y46" i="5"/>
  <c r="Z45" i="5"/>
  <c r="Y10" i="5"/>
  <c r="Z9" i="5"/>
  <c r="AM46" i="5"/>
  <c r="AN45" i="5"/>
  <c r="K46" i="5"/>
  <c r="L45" i="5"/>
  <c r="R46" i="5"/>
  <c r="S45" i="5"/>
  <c r="K10" i="5"/>
  <c r="L9" i="5"/>
  <c r="D46" i="5"/>
  <c r="E45" i="5"/>
  <c r="AF46" i="5"/>
  <c r="AG45" i="5"/>
  <c r="R12" i="5"/>
  <c r="S11" i="5"/>
  <c r="D10" i="5"/>
  <c r="E9" i="5"/>
  <c r="AD8" i="4"/>
  <c r="AC9" i="4"/>
  <c r="J8" i="4"/>
  <c r="I9" i="4"/>
  <c r="X45" i="4"/>
  <c r="Y44" i="4"/>
  <c r="S9" i="4"/>
  <c r="T8" i="4"/>
  <c r="E8" i="4"/>
  <c r="D9" i="4"/>
  <c r="D45" i="4"/>
  <c r="E44" i="4"/>
  <c r="O8" i="4"/>
  <c r="N9" i="4"/>
  <c r="O44" i="4"/>
  <c r="N45" i="4"/>
  <c r="S45" i="4"/>
  <c r="T44" i="4"/>
  <c r="AD44" i="4"/>
  <c r="AC45" i="4"/>
  <c r="I45" i="4"/>
  <c r="J44" i="4"/>
  <c r="X9" i="4"/>
  <c r="Y8" i="4"/>
  <c r="D11" i="5" l="1"/>
  <c r="E10" i="5"/>
  <c r="AF47" i="5"/>
  <c r="AG46" i="5"/>
  <c r="L10" i="5"/>
  <c r="K11" i="5"/>
  <c r="K47" i="5"/>
  <c r="L46" i="5"/>
  <c r="Z10" i="5"/>
  <c r="Y11" i="5"/>
  <c r="AN10" i="5"/>
  <c r="AM11" i="5"/>
  <c r="R13" i="5"/>
  <c r="S12" i="5"/>
  <c r="D47" i="5"/>
  <c r="E46" i="5"/>
  <c r="R47" i="5"/>
  <c r="S46" i="5"/>
  <c r="AM47" i="5"/>
  <c r="AN46" i="5"/>
  <c r="Y47" i="5"/>
  <c r="Z46" i="5"/>
  <c r="AF11" i="5"/>
  <c r="AG10" i="5"/>
  <c r="E9" i="4"/>
  <c r="D10" i="4"/>
  <c r="AC46" i="4"/>
  <c r="AD45" i="4"/>
  <c r="N46" i="4"/>
  <c r="O45" i="4"/>
  <c r="I10" i="4"/>
  <c r="J9" i="4"/>
  <c r="E45" i="4"/>
  <c r="D46" i="4"/>
  <c r="S10" i="4"/>
  <c r="T9" i="4"/>
  <c r="Y9" i="4"/>
  <c r="X10" i="4"/>
  <c r="N10" i="4"/>
  <c r="O9" i="4"/>
  <c r="AC10" i="4"/>
  <c r="AD9" i="4"/>
  <c r="I46" i="4"/>
  <c r="J45" i="4"/>
  <c r="T45" i="4"/>
  <c r="S46" i="4"/>
  <c r="Y45" i="4"/>
  <c r="X46" i="4"/>
  <c r="AM12" i="5" l="1"/>
  <c r="AN11" i="5"/>
  <c r="AF12" i="5"/>
  <c r="AG11" i="5"/>
  <c r="AM48" i="5"/>
  <c r="AN47" i="5"/>
  <c r="D48" i="5"/>
  <c r="E47" i="5"/>
  <c r="K48" i="5"/>
  <c r="L47" i="5"/>
  <c r="AF48" i="5"/>
  <c r="AG47" i="5"/>
  <c r="Y12" i="5"/>
  <c r="Z11" i="5"/>
  <c r="K12" i="5"/>
  <c r="L11" i="5"/>
  <c r="Y48" i="5"/>
  <c r="Z47" i="5"/>
  <c r="R48" i="5"/>
  <c r="S47" i="5"/>
  <c r="R14" i="5"/>
  <c r="S13" i="5"/>
  <c r="D12" i="5"/>
  <c r="E11" i="5"/>
  <c r="I47" i="4"/>
  <c r="J46" i="4"/>
  <c r="N11" i="4"/>
  <c r="O10" i="4"/>
  <c r="T10" i="4"/>
  <c r="S11" i="4"/>
  <c r="I11" i="4"/>
  <c r="J10" i="4"/>
  <c r="AC47" i="4"/>
  <c r="AD46" i="4"/>
  <c r="D11" i="4"/>
  <c r="E10" i="4"/>
  <c r="X47" i="4"/>
  <c r="Y46" i="4"/>
  <c r="S47" i="4"/>
  <c r="T46" i="4"/>
  <c r="X11" i="4"/>
  <c r="Y10" i="4"/>
  <c r="E46" i="4"/>
  <c r="D47" i="4"/>
  <c r="AC11" i="4"/>
  <c r="AD10" i="4"/>
  <c r="O46" i="4"/>
  <c r="N47" i="4"/>
  <c r="D13" i="5" l="1"/>
  <c r="E12" i="5"/>
  <c r="R49" i="5"/>
  <c r="S48" i="5"/>
  <c r="K13" i="5"/>
  <c r="L12" i="5"/>
  <c r="AF49" i="5"/>
  <c r="AG48" i="5"/>
  <c r="D49" i="5"/>
  <c r="E48" i="5"/>
  <c r="AF13" i="5"/>
  <c r="AG12" i="5"/>
  <c r="S14" i="5"/>
  <c r="R15" i="5"/>
  <c r="Y49" i="5"/>
  <c r="Z48" i="5"/>
  <c r="Y13" i="5"/>
  <c r="Z12" i="5"/>
  <c r="K49" i="5"/>
  <c r="L48" i="5"/>
  <c r="AM49" i="5"/>
  <c r="AN48" i="5"/>
  <c r="AM13" i="5"/>
  <c r="AN12" i="5"/>
  <c r="T47" i="4"/>
  <c r="S48" i="4"/>
  <c r="D12" i="4"/>
  <c r="E11" i="4"/>
  <c r="J11" i="4"/>
  <c r="I12" i="4"/>
  <c r="O11" i="4"/>
  <c r="N12" i="4"/>
  <c r="E47" i="4"/>
  <c r="D48" i="4"/>
  <c r="T11" i="4"/>
  <c r="S12" i="4"/>
  <c r="N48" i="4"/>
  <c r="O47" i="4"/>
  <c r="AD11" i="4"/>
  <c r="AC12" i="4"/>
  <c r="X12" i="4"/>
  <c r="Y11" i="4"/>
  <c r="Y47" i="4"/>
  <c r="X48" i="4"/>
  <c r="AC48" i="4"/>
  <c r="AD47" i="4"/>
  <c r="I48" i="4"/>
  <c r="J47" i="4"/>
  <c r="AM14" i="5" l="1"/>
  <c r="AN13" i="5"/>
  <c r="K50" i="5"/>
  <c r="L49" i="5"/>
  <c r="Y50" i="5"/>
  <c r="Z49" i="5"/>
  <c r="AF14" i="5"/>
  <c r="AG13" i="5"/>
  <c r="AF50" i="5"/>
  <c r="AG49" i="5"/>
  <c r="R50" i="5"/>
  <c r="S49" i="5"/>
  <c r="R16" i="5"/>
  <c r="S15" i="5"/>
  <c r="AM50" i="5"/>
  <c r="AN49" i="5"/>
  <c r="Y14" i="5"/>
  <c r="Z13" i="5"/>
  <c r="D50" i="5"/>
  <c r="E49" i="5"/>
  <c r="K14" i="5"/>
  <c r="L13" i="5"/>
  <c r="D14" i="5"/>
  <c r="E13" i="5"/>
  <c r="J48" i="4"/>
  <c r="I49" i="4"/>
  <c r="AD48" i="4"/>
  <c r="AC49" i="4"/>
  <c r="X13" i="4"/>
  <c r="Y12" i="4"/>
  <c r="O48" i="4"/>
  <c r="N49" i="4"/>
  <c r="Y48" i="4"/>
  <c r="X49" i="4"/>
  <c r="AD12" i="4"/>
  <c r="AC13" i="4"/>
  <c r="S13" i="4"/>
  <c r="T12" i="4"/>
  <c r="O12" i="4"/>
  <c r="N13" i="4"/>
  <c r="E12" i="4"/>
  <c r="D13" i="4"/>
  <c r="D49" i="4"/>
  <c r="E48" i="4"/>
  <c r="J12" i="4"/>
  <c r="I13" i="4"/>
  <c r="S49" i="4"/>
  <c r="T48" i="4"/>
  <c r="D15" i="5" l="1"/>
  <c r="E14" i="5"/>
  <c r="D51" i="5"/>
  <c r="E50" i="5"/>
  <c r="AM51" i="5"/>
  <c r="AN50" i="5"/>
  <c r="R51" i="5"/>
  <c r="S50" i="5"/>
  <c r="AF15" i="5"/>
  <c r="AG14" i="5"/>
  <c r="K51" i="5"/>
  <c r="L50" i="5"/>
  <c r="K15" i="5"/>
  <c r="L14" i="5"/>
  <c r="Y15" i="5"/>
  <c r="Z14" i="5"/>
  <c r="R17" i="5"/>
  <c r="S16" i="5"/>
  <c r="AF51" i="5"/>
  <c r="AG50" i="5"/>
  <c r="Y51" i="5"/>
  <c r="Z50" i="5"/>
  <c r="AM15" i="5"/>
  <c r="AN14" i="5"/>
  <c r="N14" i="4"/>
  <c r="O13" i="4"/>
  <c r="AD13" i="4"/>
  <c r="AC14" i="4"/>
  <c r="N50" i="4"/>
  <c r="O49" i="4"/>
  <c r="AC50" i="4"/>
  <c r="AD49" i="4"/>
  <c r="I14" i="4"/>
  <c r="J13" i="4"/>
  <c r="E13" i="4"/>
  <c r="D14" i="4"/>
  <c r="Y49" i="4"/>
  <c r="X50" i="4"/>
  <c r="I50" i="4"/>
  <c r="J49" i="4"/>
  <c r="S50" i="4"/>
  <c r="T49" i="4"/>
  <c r="E49" i="4"/>
  <c r="D50" i="4"/>
  <c r="S14" i="4"/>
  <c r="T13" i="4"/>
  <c r="Y13" i="4"/>
  <c r="X14" i="4"/>
  <c r="AN15" i="5" l="1"/>
  <c r="AM16" i="5"/>
  <c r="AF52" i="5"/>
  <c r="AG51" i="5"/>
  <c r="Y16" i="5"/>
  <c r="Z15" i="5"/>
  <c r="K52" i="5"/>
  <c r="L51" i="5"/>
  <c r="R52" i="5"/>
  <c r="S51" i="5"/>
  <c r="D52" i="5"/>
  <c r="E51" i="5"/>
  <c r="Y52" i="5"/>
  <c r="Z51" i="5"/>
  <c r="R18" i="5"/>
  <c r="S17" i="5"/>
  <c r="K16" i="5"/>
  <c r="L15" i="5"/>
  <c r="AF16" i="5"/>
  <c r="AG15" i="5"/>
  <c r="AM52" i="5"/>
  <c r="AN51" i="5"/>
  <c r="D16" i="5"/>
  <c r="E15" i="5"/>
  <c r="Y14" i="4"/>
  <c r="X15" i="4"/>
  <c r="D51" i="4"/>
  <c r="E50" i="4"/>
  <c r="E14" i="4"/>
  <c r="D15" i="4"/>
  <c r="AC15" i="4"/>
  <c r="AD14" i="4"/>
  <c r="X51" i="4"/>
  <c r="Y50" i="4"/>
  <c r="J50" i="4"/>
  <c r="I51" i="4"/>
  <c r="AC51" i="4"/>
  <c r="AD50" i="4"/>
  <c r="T14" i="4"/>
  <c r="S15" i="4"/>
  <c r="S51" i="4"/>
  <c r="T50" i="4"/>
  <c r="I15" i="4"/>
  <c r="J14" i="4"/>
  <c r="O50" i="4"/>
  <c r="N51" i="4"/>
  <c r="N15" i="4"/>
  <c r="O14" i="4"/>
  <c r="D17" i="5" l="1"/>
  <c r="E16" i="5"/>
  <c r="AF17" i="5"/>
  <c r="AG16" i="5"/>
  <c r="R19" i="5"/>
  <c r="S18" i="5"/>
  <c r="D53" i="5"/>
  <c r="E52" i="5"/>
  <c r="K53" i="5"/>
  <c r="L52" i="5"/>
  <c r="AF53" i="5"/>
  <c r="AG52" i="5"/>
  <c r="AM17" i="5"/>
  <c r="AN16" i="5"/>
  <c r="AM53" i="5"/>
  <c r="AN52" i="5"/>
  <c r="K17" i="5"/>
  <c r="L16" i="5"/>
  <c r="Y53" i="5"/>
  <c r="Z52" i="5"/>
  <c r="R53" i="5"/>
  <c r="S52" i="5"/>
  <c r="Y17" i="5"/>
  <c r="Z16" i="5"/>
  <c r="O15" i="4"/>
  <c r="N16" i="4"/>
  <c r="I16" i="4"/>
  <c r="J15" i="4"/>
  <c r="AC16" i="4"/>
  <c r="AD15" i="4"/>
  <c r="E51" i="4"/>
  <c r="D52" i="4"/>
  <c r="O51" i="4"/>
  <c r="N52" i="4"/>
  <c r="D16" i="4"/>
  <c r="E15" i="4"/>
  <c r="X16" i="4"/>
  <c r="Y15" i="4"/>
  <c r="T15" i="4"/>
  <c r="S16" i="4"/>
  <c r="I52" i="4"/>
  <c r="J51" i="4"/>
  <c r="T51" i="4"/>
  <c r="S52" i="4"/>
  <c r="AC52" i="4"/>
  <c r="AD51" i="4"/>
  <c r="Y51" i="4"/>
  <c r="X52" i="4"/>
  <c r="Y18" i="5" l="1"/>
  <c r="Z17" i="5"/>
  <c r="Y54" i="5"/>
  <c r="Z53" i="5"/>
  <c r="AM54" i="5"/>
  <c r="AN53" i="5"/>
  <c r="AF54" i="5"/>
  <c r="AG53" i="5"/>
  <c r="D54" i="5"/>
  <c r="E53" i="5"/>
  <c r="AF18" i="5"/>
  <c r="AG17" i="5"/>
  <c r="R54" i="5"/>
  <c r="S53" i="5"/>
  <c r="K18" i="5"/>
  <c r="L17" i="5"/>
  <c r="AM18" i="5"/>
  <c r="AN17" i="5"/>
  <c r="K54" i="5"/>
  <c r="L53" i="5"/>
  <c r="S19" i="5"/>
  <c r="R20" i="5"/>
  <c r="D18" i="5"/>
  <c r="E17" i="5"/>
  <c r="D53" i="4"/>
  <c r="E52" i="4"/>
  <c r="D17" i="4"/>
  <c r="E16" i="4"/>
  <c r="J16" i="4"/>
  <c r="I17" i="4"/>
  <c r="X53" i="4"/>
  <c r="Y52" i="4"/>
  <c r="S53" i="4"/>
  <c r="T52" i="4"/>
  <c r="S17" i="4"/>
  <c r="T16" i="4"/>
  <c r="O52" i="4"/>
  <c r="N53" i="4"/>
  <c r="O16" i="4"/>
  <c r="N17" i="4"/>
  <c r="AD52" i="4"/>
  <c r="AC53" i="4"/>
  <c r="I53" i="4"/>
  <c r="J52" i="4"/>
  <c r="X17" i="4"/>
  <c r="Y16" i="4"/>
  <c r="AD16" i="4"/>
  <c r="AC17" i="4"/>
  <c r="I41" i="2"/>
  <c r="D19" i="5" l="1"/>
  <c r="E18" i="5"/>
  <c r="K55" i="5"/>
  <c r="L54" i="5"/>
  <c r="K19" i="5"/>
  <c r="L18" i="5"/>
  <c r="AG18" i="5"/>
  <c r="AF19" i="5"/>
  <c r="AF55" i="5"/>
  <c r="AG54" i="5"/>
  <c r="Y55" i="5"/>
  <c r="Z54" i="5"/>
  <c r="S20" i="5"/>
  <c r="R21" i="5"/>
  <c r="AN18" i="5"/>
  <c r="AM19" i="5"/>
  <c r="R55" i="5"/>
  <c r="S54" i="5"/>
  <c r="D55" i="5"/>
  <c r="E54" i="5"/>
  <c r="AM55" i="5"/>
  <c r="AN54" i="5"/>
  <c r="Z18" i="5"/>
  <c r="Y19" i="5"/>
  <c r="I54" i="4"/>
  <c r="J53" i="4"/>
  <c r="S18" i="4"/>
  <c r="T17" i="4"/>
  <c r="Y53" i="4"/>
  <c r="X54" i="4"/>
  <c r="E17" i="4"/>
  <c r="D18" i="4"/>
  <c r="N18" i="4"/>
  <c r="O17" i="4"/>
  <c r="AC54" i="4"/>
  <c r="AD53" i="4"/>
  <c r="N54" i="4"/>
  <c r="O53" i="4"/>
  <c r="I18" i="4"/>
  <c r="J17" i="4"/>
  <c r="AC18" i="4"/>
  <c r="AD17" i="4"/>
  <c r="Y17" i="4"/>
  <c r="X18" i="4"/>
  <c r="S54" i="4"/>
  <c r="T53" i="4"/>
  <c r="E53" i="4"/>
  <c r="D54" i="4"/>
  <c r="AL1" i="2"/>
  <c r="T1" i="2"/>
  <c r="U1" i="2" s="1"/>
  <c r="W1" i="2" s="1"/>
  <c r="Y1" i="2" s="1"/>
  <c r="Z1" i="2" s="1"/>
  <c r="AA1" i="2" s="1"/>
  <c r="AF1" i="2"/>
  <c r="E27" i="3"/>
  <c r="X1" i="1"/>
  <c r="AB1" i="1"/>
  <c r="H5" i="1"/>
  <c r="H41" i="1"/>
  <c r="AG57" i="1"/>
  <c r="AG62" i="1"/>
  <c r="AG64" i="1"/>
  <c r="R34" i="1"/>
  <c r="H14" i="1"/>
  <c r="AS71" i="2"/>
  <c r="AR71" i="2"/>
  <c r="AL71" i="2"/>
  <c r="AE71" i="2"/>
  <c r="AD71" i="2"/>
  <c r="X71" i="2"/>
  <c r="W71" i="2"/>
  <c r="Q71" i="2"/>
  <c r="P71" i="2"/>
  <c r="J71" i="2"/>
  <c r="I71" i="2"/>
  <c r="AS70" i="2"/>
  <c r="AR70" i="2"/>
  <c r="AL70" i="2"/>
  <c r="AE70" i="2"/>
  <c r="AD70" i="2"/>
  <c r="X70" i="2"/>
  <c r="W70" i="2"/>
  <c r="Q70" i="2"/>
  <c r="P70" i="2"/>
  <c r="J70" i="2"/>
  <c r="I70" i="2"/>
  <c r="AS69" i="2"/>
  <c r="AR69" i="2"/>
  <c r="AL69" i="2"/>
  <c r="AE69" i="2"/>
  <c r="AD69" i="2"/>
  <c r="X69" i="2"/>
  <c r="W69" i="2"/>
  <c r="Q69" i="2"/>
  <c r="P69" i="2"/>
  <c r="J69" i="2"/>
  <c r="I69" i="2"/>
  <c r="AS68" i="2"/>
  <c r="AR68" i="2"/>
  <c r="AL68" i="2"/>
  <c r="AK68" i="2"/>
  <c r="AE68" i="2"/>
  <c r="AD68" i="2"/>
  <c r="X68" i="2"/>
  <c r="W68" i="2"/>
  <c r="Q68" i="2"/>
  <c r="P68" i="2"/>
  <c r="J68" i="2"/>
  <c r="I68" i="2"/>
  <c r="AS67" i="2"/>
  <c r="AR67" i="2"/>
  <c r="AL67" i="2"/>
  <c r="AK67" i="2"/>
  <c r="AE67" i="2"/>
  <c r="AD67" i="2"/>
  <c r="X67" i="2"/>
  <c r="W67" i="2"/>
  <c r="Q67" i="2"/>
  <c r="P67" i="2"/>
  <c r="J67" i="2"/>
  <c r="I67" i="2"/>
  <c r="AS66" i="2"/>
  <c r="AR66" i="2"/>
  <c r="AL66" i="2"/>
  <c r="AK66" i="2"/>
  <c r="AE66" i="2"/>
  <c r="AD66" i="2"/>
  <c r="X66" i="2"/>
  <c r="W66" i="2"/>
  <c r="Q66" i="2"/>
  <c r="P66" i="2"/>
  <c r="J66" i="2"/>
  <c r="I66" i="2"/>
  <c r="AS65" i="2"/>
  <c r="AR65" i="2"/>
  <c r="AL65" i="2"/>
  <c r="AK65" i="2"/>
  <c r="AE65" i="2"/>
  <c r="AD65" i="2"/>
  <c r="X65" i="2"/>
  <c r="W65" i="2"/>
  <c r="Q65" i="2"/>
  <c r="P65" i="2"/>
  <c r="J65" i="2"/>
  <c r="I65" i="2"/>
  <c r="AS64" i="2"/>
  <c r="AR64" i="2"/>
  <c r="AL64" i="2"/>
  <c r="AK64" i="2"/>
  <c r="AE64" i="2"/>
  <c r="AD64" i="2"/>
  <c r="X64" i="2"/>
  <c r="W64" i="2"/>
  <c r="Q64" i="2"/>
  <c r="P64" i="2"/>
  <c r="J64" i="2"/>
  <c r="I64" i="2"/>
  <c r="AS63" i="2"/>
  <c r="AR63" i="2"/>
  <c r="AL63" i="2"/>
  <c r="AK63" i="2"/>
  <c r="AE63" i="2"/>
  <c r="AD63" i="2"/>
  <c r="X63" i="2"/>
  <c r="W63" i="2"/>
  <c r="Q63" i="2"/>
  <c r="P63" i="2"/>
  <c r="J63" i="2"/>
  <c r="I63" i="2"/>
  <c r="AS62" i="2"/>
  <c r="AR62" i="2"/>
  <c r="AL62" i="2"/>
  <c r="AK62" i="2"/>
  <c r="AE62" i="2"/>
  <c r="AD62" i="2"/>
  <c r="X62" i="2"/>
  <c r="W62" i="2"/>
  <c r="Q62" i="2"/>
  <c r="P62" i="2"/>
  <c r="J62" i="2"/>
  <c r="I62" i="2"/>
  <c r="AS61" i="2"/>
  <c r="AR61" i="2"/>
  <c r="AL61" i="2"/>
  <c r="AK61" i="2"/>
  <c r="AE61" i="2"/>
  <c r="AD61" i="2"/>
  <c r="X61" i="2"/>
  <c r="W61" i="2"/>
  <c r="Q61" i="2"/>
  <c r="P61" i="2"/>
  <c r="J61" i="2"/>
  <c r="I61" i="2"/>
  <c r="AS60" i="2"/>
  <c r="AR60" i="2"/>
  <c r="AL60" i="2"/>
  <c r="AK60" i="2"/>
  <c r="AE60" i="2"/>
  <c r="AD60" i="2"/>
  <c r="X60" i="2"/>
  <c r="W60" i="2"/>
  <c r="Q60" i="2"/>
  <c r="P60" i="2"/>
  <c r="J60" i="2"/>
  <c r="I60" i="2"/>
  <c r="AS59" i="2"/>
  <c r="AR59" i="2"/>
  <c r="AL59" i="2"/>
  <c r="AK59" i="2"/>
  <c r="AE59" i="2"/>
  <c r="AD59" i="2"/>
  <c r="X59" i="2"/>
  <c r="W59" i="2"/>
  <c r="Q59" i="2"/>
  <c r="P59" i="2"/>
  <c r="J59" i="2"/>
  <c r="I59" i="2"/>
  <c r="AS58" i="2"/>
  <c r="AR58" i="2"/>
  <c r="AL58" i="2"/>
  <c r="AK58" i="2"/>
  <c r="AE58" i="2"/>
  <c r="AD58" i="2"/>
  <c r="X58" i="2"/>
  <c r="W58" i="2"/>
  <c r="Q58" i="2"/>
  <c r="P58" i="2"/>
  <c r="J58" i="2"/>
  <c r="I58" i="2"/>
  <c r="AS57" i="2"/>
  <c r="AR57" i="2"/>
  <c r="AL57" i="2"/>
  <c r="AK57" i="2"/>
  <c r="AE57" i="2"/>
  <c r="AD57" i="2"/>
  <c r="X57" i="2"/>
  <c r="W57" i="2"/>
  <c r="Q57" i="2"/>
  <c r="P57" i="2"/>
  <c r="J57" i="2"/>
  <c r="I57" i="2"/>
  <c r="AS56" i="2"/>
  <c r="AR56" i="2"/>
  <c r="AL56" i="2"/>
  <c r="AK56" i="2"/>
  <c r="AE56" i="2"/>
  <c r="AD56" i="2"/>
  <c r="X56" i="2"/>
  <c r="W56" i="2"/>
  <c r="Q56" i="2"/>
  <c r="P56" i="2"/>
  <c r="J56" i="2"/>
  <c r="I56" i="2"/>
  <c r="AS55" i="2"/>
  <c r="AR55" i="2"/>
  <c r="AL55" i="2"/>
  <c r="AK55" i="2"/>
  <c r="AE55" i="2"/>
  <c r="AD55" i="2"/>
  <c r="X55" i="2"/>
  <c r="W55" i="2"/>
  <c r="Q55" i="2"/>
  <c r="P55" i="2"/>
  <c r="J55" i="2"/>
  <c r="I55" i="2"/>
  <c r="AS54" i="2"/>
  <c r="AR54" i="2"/>
  <c r="AL54" i="2"/>
  <c r="AK54" i="2"/>
  <c r="AE54" i="2"/>
  <c r="AD54" i="2"/>
  <c r="X54" i="2"/>
  <c r="W54" i="2"/>
  <c r="Q54" i="2"/>
  <c r="P54" i="2"/>
  <c r="J54" i="2"/>
  <c r="I54" i="2"/>
  <c r="AS53" i="2"/>
  <c r="AR53" i="2"/>
  <c r="AL53" i="2"/>
  <c r="AK53" i="2"/>
  <c r="AE53" i="2"/>
  <c r="AD53" i="2"/>
  <c r="X53" i="2"/>
  <c r="W53" i="2"/>
  <c r="Q53" i="2"/>
  <c r="P53" i="2"/>
  <c r="J53" i="2"/>
  <c r="I53" i="2"/>
  <c r="AS52" i="2"/>
  <c r="AR52" i="2"/>
  <c r="AL52" i="2"/>
  <c r="AK52" i="2"/>
  <c r="AE52" i="2"/>
  <c r="AD52" i="2"/>
  <c r="X52" i="2"/>
  <c r="W52" i="2"/>
  <c r="Q52" i="2"/>
  <c r="P52" i="2"/>
  <c r="J52" i="2"/>
  <c r="I52" i="2"/>
  <c r="AS51" i="2"/>
  <c r="AR51" i="2"/>
  <c r="AL51" i="2"/>
  <c r="AK51" i="2"/>
  <c r="AE51" i="2"/>
  <c r="AD51" i="2"/>
  <c r="X51" i="2"/>
  <c r="W51" i="2"/>
  <c r="Q51" i="2"/>
  <c r="P51" i="2"/>
  <c r="J51" i="2"/>
  <c r="I51" i="2"/>
  <c r="AS50" i="2"/>
  <c r="AR50" i="2"/>
  <c r="AL50" i="2"/>
  <c r="AK50" i="2"/>
  <c r="AE50" i="2"/>
  <c r="AD50" i="2"/>
  <c r="X50" i="2"/>
  <c r="W50" i="2"/>
  <c r="Q50" i="2"/>
  <c r="P50" i="2"/>
  <c r="J50" i="2"/>
  <c r="I50" i="2"/>
  <c r="AS49" i="2"/>
  <c r="AR49" i="2"/>
  <c r="AL49" i="2"/>
  <c r="AK49" i="2"/>
  <c r="AE49" i="2"/>
  <c r="AD49" i="2"/>
  <c r="X49" i="2"/>
  <c r="W49" i="2"/>
  <c r="Q49" i="2"/>
  <c r="P49" i="2"/>
  <c r="J49" i="2"/>
  <c r="I49" i="2"/>
  <c r="AS48" i="2"/>
  <c r="AR48" i="2"/>
  <c r="AL48" i="2"/>
  <c r="AK48" i="2"/>
  <c r="AE48" i="2"/>
  <c r="AD48" i="2"/>
  <c r="X48" i="2"/>
  <c r="W48" i="2"/>
  <c r="Q48" i="2"/>
  <c r="P48" i="2"/>
  <c r="J48" i="2"/>
  <c r="I48" i="2"/>
  <c r="AS47" i="2"/>
  <c r="AR47" i="2"/>
  <c r="AL47" i="2"/>
  <c r="AK47" i="2"/>
  <c r="AE47" i="2"/>
  <c r="AD47" i="2"/>
  <c r="X47" i="2"/>
  <c r="W47" i="2"/>
  <c r="Q47" i="2"/>
  <c r="P47" i="2"/>
  <c r="J47" i="2"/>
  <c r="I47" i="2"/>
  <c r="AS46" i="2"/>
  <c r="AR46" i="2"/>
  <c r="AL46" i="2"/>
  <c r="AK46" i="2"/>
  <c r="AE46" i="2"/>
  <c r="AD46" i="2"/>
  <c r="X46" i="2"/>
  <c r="W46" i="2"/>
  <c r="Q46" i="2"/>
  <c r="P46" i="2"/>
  <c r="J46" i="2"/>
  <c r="I46" i="2"/>
  <c r="AS45" i="2"/>
  <c r="AR45" i="2"/>
  <c r="AL45" i="2"/>
  <c r="AK45" i="2"/>
  <c r="AE45" i="2"/>
  <c r="AD45" i="2"/>
  <c r="X45" i="2"/>
  <c r="W45" i="2"/>
  <c r="Q45" i="2"/>
  <c r="P45" i="2"/>
  <c r="J45" i="2"/>
  <c r="I45" i="2"/>
  <c r="AS44" i="2"/>
  <c r="AR44" i="2"/>
  <c r="AL44" i="2"/>
  <c r="AK44" i="2"/>
  <c r="AE44" i="2"/>
  <c r="AD44" i="2"/>
  <c r="X44" i="2"/>
  <c r="W44" i="2"/>
  <c r="Q44" i="2"/>
  <c r="P44" i="2"/>
  <c r="J44" i="2"/>
  <c r="I44" i="2"/>
  <c r="AS43" i="2"/>
  <c r="AR43" i="2"/>
  <c r="AL43" i="2"/>
  <c r="AK43" i="2"/>
  <c r="AE43" i="2"/>
  <c r="AD43" i="2"/>
  <c r="X43" i="2"/>
  <c r="W43" i="2"/>
  <c r="Q43" i="2"/>
  <c r="P43" i="2"/>
  <c r="J43" i="2"/>
  <c r="I43" i="2"/>
  <c r="AS42" i="2"/>
  <c r="AR42" i="2"/>
  <c r="AL42" i="2"/>
  <c r="AK42" i="2"/>
  <c r="AE42" i="2"/>
  <c r="AD42" i="2"/>
  <c r="X42" i="2"/>
  <c r="W42" i="2"/>
  <c r="Q42" i="2"/>
  <c r="P42" i="2"/>
  <c r="J42" i="2"/>
  <c r="I42" i="2"/>
  <c r="AS41" i="2"/>
  <c r="AR41" i="2"/>
  <c r="AL41" i="2"/>
  <c r="AK41" i="2"/>
  <c r="AE41" i="2"/>
  <c r="AD41" i="2"/>
  <c r="X41" i="2"/>
  <c r="W41" i="2"/>
  <c r="S41" i="2"/>
  <c r="Q41" i="2"/>
  <c r="P41" i="2"/>
  <c r="L41" i="2"/>
  <c r="J41" i="2"/>
  <c r="AM39" i="2"/>
  <c r="AM41" i="2" s="1"/>
  <c r="AF39" i="2"/>
  <c r="AF41" i="2" s="1"/>
  <c r="Y39" i="2"/>
  <c r="Y41" i="2" s="1"/>
  <c r="R39" i="2"/>
  <c r="R41" i="2" s="1"/>
  <c r="K39" i="2"/>
  <c r="K41" i="2" s="1"/>
  <c r="D39" i="2"/>
  <c r="D41" i="2" s="1"/>
  <c r="AS35" i="2"/>
  <c r="AR35" i="2"/>
  <c r="AL35" i="2"/>
  <c r="AK35" i="2"/>
  <c r="AE35" i="2"/>
  <c r="AD35" i="2"/>
  <c r="X35" i="2"/>
  <c r="Q35" i="2"/>
  <c r="P35" i="2"/>
  <c r="AS34" i="2"/>
  <c r="AR34" i="2"/>
  <c r="AL34" i="2"/>
  <c r="AK34" i="2"/>
  <c r="AE34" i="2"/>
  <c r="AD34" i="2"/>
  <c r="X34" i="2"/>
  <c r="W34" i="2"/>
  <c r="Q34" i="2"/>
  <c r="P34" i="2"/>
  <c r="J34" i="2"/>
  <c r="I34" i="2"/>
  <c r="AS33" i="2"/>
  <c r="AR33" i="2"/>
  <c r="AL33" i="2"/>
  <c r="AK33" i="2"/>
  <c r="AE33" i="2"/>
  <c r="AD33" i="2"/>
  <c r="X33" i="2"/>
  <c r="W33" i="2"/>
  <c r="Q33" i="2"/>
  <c r="P33" i="2"/>
  <c r="J33" i="2"/>
  <c r="I33" i="2"/>
  <c r="AS32" i="2"/>
  <c r="AR32" i="2"/>
  <c r="AL32" i="2"/>
  <c r="AK32" i="2"/>
  <c r="AE32" i="2"/>
  <c r="AD32" i="2"/>
  <c r="X32" i="2"/>
  <c r="W32" i="2"/>
  <c r="Q32" i="2"/>
  <c r="P32" i="2"/>
  <c r="J32" i="2"/>
  <c r="I32" i="2"/>
  <c r="AS31" i="2"/>
  <c r="AR31" i="2"/>
  <c r="AL31" i="2"/>
  <c r="AK31" i="2"/>
  <c r="AE31" i="2"/>
  <c r="AD31" i="2"/>
  <c r="X31" i="2"/>
  <c r="W31" i="2"/>
  <c r="Q31" i="2"/>
  <c r="P31" i="2"/>
  <c r="J31" i="2"/>
  <c r="I31" i="2"/>
  <c r="AS30" i="2"/>
  <c r="AR30" i="2"/>
  <c r="AL30" i="2"/>
  <c r="AK30" i="2"/>
  <c r="AE30" i="2"/>
  <c r="AD30" i="2"/>
  <c r="X30" i="2"/>
  <c r="W30" i="2"/>
  <c r="Q30" i="2"/>
  <c r="P30" i="2"/>
  <c r="J30" i="2"/>
  <c r="I30" i="2"/>
  <c r="AS29" i="2"/>
  <c r="AR29" i="2"/>
  <c r="AL29" i="2"/>
  <c r="AK29" i="2"/>
  <c r="AE29" i="2"/>
  <c r="AD29" i="2"/>
  <c r="X29" i="2"/>
  <c r="W29" i="2"/>
  <c r="Q29" i="2"/>
  <c r="P29" i="2"/>
  <c r="J29" i="2"/>
  <c r="I29" i="2"/>
  <c r="AS28" i="2"/>
  <c r="AR28" i="2"/>
  <c r="AL28" i="2"/>
  <c r="AK28" i="2"/>
  <c r="AE28" i="2"/>
  <c r="AD28" i="2"/>
  <c r="X28" i="2"/>
  <c r="W28" i="2"/>
  <c r="Q28" i="2"/>
  <c r="P28" i="2"/>
  <c r="J28" i="2"/>
  <c r="I28" i="2"/>
  <c r="AS27" i="2"/>
  <c r="AR27" i="2"/>
  <c r="AL27" i="2"/>
  <c r="AK27" i="2"/>
  <c r="AE27" i="2"/>
  <c r="AD27" i="2"/>
  <c r="X27" i="2"/>
  <c r="W27" i="2"/>
  <c r="Q27" i="2"/>
  <c r="P27" i="2"/>
  <c r="J27" i="2"/>
  <c r="I27" i="2"/>
  <c r="AS26" i="2"/>
  <c r="AR26" i="2"/>
  <c r="AL26" i="2"/>
  <c r="AK26" i="2"/>
  <c r="AE26" i="2"/>
  <c r="AD26" i="2"/>
  <c r="X26" i="2"/>
  <c r="W26" i="2"/>
  <c r="Q26" i="2"/>
  <c r="P26" i="2"/>
  <c r="J26" i="2"/>
  <c r="I26" i="2"/>
  <c r="AS25" i="2"/>
  <c r="AR25" i="2"/>
  <c r="AL25" i="2"/>
  <c r="AK25" i="2"/>
  <c r="AE25" i="2"/>
  <c r="AD25" i="2"/>
  <c r="X25" i="2"/>
  <c r="W25" i="2"/>
  <c r="Q25" i="2"/>
  <c r="P25" i="2"/>
  <c r="J25" i="2"/>
  <c r="I25" i="2"/>
  <c r="AS24" i="2"/>
  <c r="AR24" i="2"/>
  <c r="AL24" i="2"/>
  <c r="AK24" i="2"/>
  <c r="AE24" i="2"/>
  <c r="AD24" i="2"/>
  <c r="X24" i="2"/>
  <c r="W24" i="2"/>
  <c r="Q24" i="2"/>
  <c r="P24" i="2"/>
  <c r="J24" i="2"/>
  <c r="I24" i="2"/>
  <c r="AS23" i="2"/>
  <c r="AR23" i="2"/>
  <c r="AL23" i="2"/>
  <c r="AK23" i="2"/>
  <c r="AE23" i="2"/>
  <c r="AD23" i="2"/>
  <c r="X23" i="2"/>
  <c r="W23" i="2"/>
  <c r="Q23" i="2"/>
  <c r="P23" i="2"/>
  <c r="J23" i="2"/>
  <c r="I23" i="2"/>
  <c r="AS22" i="2"/>
  <c r="AR22" i="2"/>
  <c r="AL22" i="2"/>
  <c r="AK22" i="2"/>
  <c r="AE22" i="2"/>
  <c r="AD22" i="2"/>
  <c r="X22" i="2"/>
  <c r="W22" i="2"/>
  <c r="Q22" i="2"/>
  <c r="P22" i="2"/>
  <c r="J22" i="2"/>
  <c r="I22" i="2"/>
  <c r="AS21" i="2"/>
  <c r="AR21" i="2"/>
  <c r="AL21" i="2"/>
  <c r="AK21" i="2"/>
  <c r="AE21" i="2"/>
  <c r="AD21" i="2"/>
  <c r="X21" i="2"/>
  <c r="W21" i="2"/>
  <c r="Q21" i="2"/>
  <c r="P21" i="2"/>
  <c r="J21" i="2"/>
  <c r="I21" i="2"/>
  <c r="AS20" i="2"/>
  <c r="AR20" i="2"/>
  <c r="AL20" i="2"/>
  <c r="AK20" i="2"/>
  <c r="AE20" i="2"/>
  <c r="AD20" i="2"/>
  <c r="X20" i="2"/>
  <c r="W20" i="2"/>
  <c r="Q20" i="2"/>
  <c r="P20" i="2"/>
  <c r="J20" i="2"/>
  <c r="I20" i="2"/>
  <c r="AS19" i="2"/>
  <c r="AR19" i="2"/>
  <c r="AL19" i="2"/>
  <c r="AK19" i="2"/>
  <c r="AE19" i="2"/>
  <c r="AD19" i="2"/>
  <c r="X19" i="2"/>
  <c r="W19" i="2"/>
  <c r="Q19" i="2"/>
  <c r="P19" i="2"/>
  <c r="J19" i="2"/>
  <c r="I19" i="2"/>
  <c r="AS18" i="2"/>
  <c r="AR18" i="2"/>
  <c r="AL18" i="2"/>
  <c r="AK18" i="2"/>
  <c r="AE18" i="2"/>
  <c r="AD18" i="2"/>
  <c r="X18" i="2"/>
  <c r="W18" i="2"/>
  <c r="Q18" i="2"/>
  <c r="P18" i="2"/>
  <c r="J18" i="2"/>
  <c r="I18" i="2"/>
  <c r="AS17" i="2"/>
  <c r="AR17" i="2"/>
  <c r="AL17" i="2"/>
  <c r="AK17" i="2"/>
  <c r="AE17" i="2"/>
  <c r="AD17" i="2"/>
  <c r="X17" i="2"/>
  <c r="W17" i="2"/>
  <c r="Q17" i="2"/>
  <c r="P17" i="2"/>
  <c r="J17" i="2"/>
  <c r="I17" i="2"/>
  <c r="AS16" i="2"/>
  <c r="AR16" i="2"/>
  <c r="AL16" i="2"/>
  <c r="AK16" i="2"/>
  <c r="AE16" i="2"/>
  <c r="AD16" i="2"/>
  <c r="X16" i="2"/>
  <c r="W16" i="2"/>
  <c r="Q16" i="2"/>
  <c r="P16" i="2"/>
  <c r="J16" i="2"/>
  <c r="I16" i="2"/>
  <c r="AW15" i="2"/>
  <c r="AS15" i="2"/>
  <c r="AR15" i="2"/>
  <c r="AL15" i="2"/>
  <c r="AK15" i="2"/>
  <c r="AE15" i="2"/>
  <c r="AD15" i="2"/>
  <c r="X15" i="2"/>
  <c r="W15" i="2"/>
  <c r="Q15" i="2"/>
  <c r="P15" i="2"/>
  <c r="J15" i="2"/>
  <c r="I15" i="2"/>
  <c r="AW14" i="2"/>
  <c r="AS14" i="2"/>
  <c r="AR14" i="2"/>
  <c r="AL14" i="2"/>
  <c r="AK14" i="2"/>
  <c r="AE14" i="2"/>
  <c r="AD14" i="2"/>
  <c r="X14" i="2"/>
  <c r="W14" i="2"/>
  <c r="Q14" i="2"/>
  <c r="P14" i="2"/>
  <c r="J14" i="2"/>
  <c r="I14" i="2"/>
  <c r="AW13" i="2"/>
  <c r="AS13" i="2"/>
  <c r="AR13" i="2"/>
  <c r="AL13" i="2"/>
  <c r="AK13" i="2"/>
  <c r="AE13" i="2"/>
  <c r="AD13" i="2"/>
  <c r="X13" i="2"/>
  <c r="W13" i="2"/>
  <c r="Q13" i="2"/>
  <c r="P13" i="2"/>
  <c r="J13" i="2"/>
  <c r="I13" i="2"/>
  <c r="AW12" i="2"/>
  <c r="AS12" i="2"/>
  <c r="AR12" i="2"/>
  <c r="AL12" i="2"/>
  <c r="AK12" i="2"/>
  <c r="AE12" i="2"/>
  <c r="AD12" i="2"/>
  <c r="X12" i="2"/>
  <c r="W12" i="2"/>
  <c r="Q12" i="2"/>
  <c r="P12" i="2"/>
  <c r="J12" i="2"/>
  <c r="I12" i="2"/>
  <c r="AW11" i="2"/>
  <c r="AS11" i="2"/>
  <c r="AR11" i="2"/>
  <c r="AL11" i="2"/>
  <c r="AK11" i="2"/>
  <c r="AE11" i="2"/>
  <c r="AD11" i="2"/>
  <c r="X11" i="2"/>
  <c r="W11" i="2"/>
  <c r="Q11" i="2"/>
  <c r="P11" i="2"/>
  <c r="J11" i="2"/>
  <c r="I11" i="2"/>
  <c r="AW10" i="2"/>
  <c r="AS10" i="2"/>
  <c r="AR10" i="2"/>
  <c r="AL10" i="2"/>
  <c r="AK10" i="2"/>
  <c r="AE10" i="2"/>
  <c r="AD10" i="2"/>
  <c r="X10" i="2"/>
  <c r="W10" i="2"/>
  <c r="Q10" i="2"/>
  <c r="P10" i="2"/>
  <c r="J10" i="2"/>
  <c r="I10" i="2"/>
  <c r="AW9" i="2"/>
  <c r="AS9" i="2"/>
  <c r="AR9" i="2"/>
  <c r="AL9" i="2"/>
  <c r="AK9" i="2"/>
  <c r="AE9" i="2"/>
  <c r="AD9" i="2"/>
  <c r="X9" i="2"/>
  <c r="W9" i="2"/>
  <c r="Q9" i="2"/>
  <c r="P9" i="2"/>
  <c r="J9" i="2"/>
  <c r="I9" i="2"/>
  <c r="AW8" i="2"/>
  <c r="AS8" i="2"/>
  <c r="AR8" i="2"/>
  <c r="AL8" i="2"/>
  <c r="AK8" i="2"/>
  <c r="AE8" i="2"/>
  <c r="AD8" i="2"/>
  <c r="X8" i="2"/>
  <c r="W8" i="2"/>
  <c r="Q8" i="2"/>
  <c r="P8" i="2"/>
  <c r="J8" i="2"/>
  <c r="I8" i="2"/>
  <c r="AW7" i="2"/>
  <c r="AS7" i="2"/>
  <c r="AR7" i="2"/>
  <c r="AL7" i="2"/>
  <c r="AK7" i="2"/>
  <c r="AE7" i="2"/>
  <c r="AD7" i="2"/>
  <c r="X7" i="2"/>
  <c r="W7" i="2"/>
  <c r="Q7" i="2"/>
  <c r="P7" i="2"/>
  <c r="J7" i="2"/>
  <c r="I7" i="2"/>
  <c r="AW6" i="2"/>
  <c r="AS6" i="2"/>
  <c r="AR6" i="2"/>
  <c r="AL6" i="2"/>
  <c r="AK6" i="2"/>
  <c r="AE6" i="2"/>
  <c r="AD6" i="2"/>
  <c r="X6" i="2"/>
  <c r="W6" i="2"/>
  <c r="Q6" i="2"/>
  <c r="P6" i="2"/>
  <c r="J6" i="2"/>
  <c r="I6" i="2"/>
  <c r="AW5" i="2"/>
  <c r="AS5" i="2"/>
  <c r="AR5" i="2"/>
  <c r="AL5" i="2"/>
  <c r="AK5" i="2"/>
  <c r="AE5" i="2"/>
  <c r="AD5" i="2"/>
  <c r="X5" i="2"/>
  <c r="W5" i="2"/>
  <c r="R5" i="2"/>
  <c r="Q5" i="2"/>
  <c r="P5" i="2"/>
  <c r="J5" i="2"/>
  <c r="I5" i="2"/>
  <c r="AW4" i="2"/>
  <c r="AM3" i="2"/>
  <c r="AM5" i="2" s="1"/>
  <c r="AF3" i="2"/>
  <c r="AF5" i="2" s="1"/>
  <c r="Y3" i="2"/>
  <c r="Y5" i="2" s="1"/>
  <c r="R3" i="2"/>
  <c r="K3" i="2"/>
  <c r="K5" i="2" s="1"/>
  <c r="D3" i="2"/>
  <c r="D5" i="2" s="1"/>
  <c r="AG71" i="1"/>
  <c r="AB71" i="1"/>
  <c r="W71" i="1"/>
  <c r="R71" i="1"/>
  <c r="M71" i="1"/>
  <c r="H71" i="1"/>
  <c r="AG70" i="1"/>
  <c r="AB70" i="1"/>
  <c r="W70" i="1"/>
  <c r="R70" i="1"/>
  <c r="M70" i="1"/>
  <c r="H70" i="1"/>
  <c r="AG69" i="1"/>
  <c r="AB69" i="1"/>
  <c r="W69" i="1"/>
  <c r="R69" i="1"/>
  <c r="M69" i="1"/>
  <c r="H69" i="1"/>
  <c r="AG68" i="1"/>
  <c r="AB68" i="1"/>
  <c r="W68" i="1"/>
  <c r="R68" i="1"/>
  <c r="M68" i="1"/>
  <c r="H68" i="1"/>
  <c r="AG67" i="1"/>
  <c r="AB67" i="1"/>
  <c r="W67" i="1"/>
  <c r="R67" i="1"/>
  <c r="M67" i="1"/>
  <c r="H67" i="1"/>
  <c r="AG66" i="1"/>
  <c r="AB66" i="1"/>
  <c r="W66" i="1"/>
  <c r="R66" i="1"/>
  <c r="M66" i="1"/>
  <c r="H66" i="1"/>
  <c r="AG65" i="1"/>
  <c r="AB65" i="1"/>
  <c r="W65" i="1"/>
  <c r="R65" i="1"/>
  <c r="M65" i="1"/>
  <c r="H65" i="1"/>
  <c r="AB64" i="1"/>
  <c r="W64" i="1"/>
  <c r="R64" i="1"/>
  <c r="M64" i="1"/>
  <c r="H64" i="1"/>
  <c r="AG63" i="1"/>
  <c r="AB63" i="1"/>
  <c r="W63" i="1"/>
  <c r="R63" i="1"/>
  <c r="M63" i="1"/>
  <c r="H63" i="1"/>
  <c r="AB62" i="1"/>
  <c r="W62" i="1"/>
  <c r="R62" i="1"/>
  <c r="M62" i="1"/>
  <c r="H62" i="1"/>
  <c r="AG61" i="1"/>
  <c r="AB61" i="1"/>
  <c r="W61" i="1"/>
  <c r="R61" i="1"/>
  <c r="M61" i="1"/>
  <c r="H61" i="1"/>
  <c r="AG60" i="1"/>
  <c r="AB60" i="1"/>
  <c r="W60" i="1"/>
  <c r="R60" i="1"/>
  <c r="M60" i="1"/>
  <c r="H60" i="1"/>
  <c r="AG59" i="1"/>
  <c r="AB59" i="1"/>
  <c r="W59" i="1"/>
  <c r="R59" i="1"/>
  <c r="M59" i="1"/>
  <c r="H59" i="1"/>
  <c r="AG58" i="1"/>
  <c r="AB58" i="1"/>
  <c r="W58" i="1"/>
  <c r="R58" i="1"/>
  <c r="M58" i="1"/>
  <c r="H58" i="1"/>
  <c r="AB57" i="1"/>
  <c r="W57" i="1"/>
  <c r="R57" i="1"/>
  <c r="M57" i="1"/>
  <c r="H57" i="1"/>
  <c r="AG56" i="1"/>
  <c r="AB56" i="1"/>
  <c r="W56" i="1"/>
  <c r="R56" i="1"/>
  <c r="M56" i="1"/>
  <c r="H56" i="1"/>
  <c r="AG55" i="1"/>
  <c r="AB55" i="1"/>
  <c r="W55" i="1"/>
  <c r="R55" i="1"/>
  <c r="M55" i="1"/>
  <c r="H55" i="1"/>
  <c r="AG54" i="1"/>
  <c r="AB54" i="1"/>
  <c r="W54" i="1"/>
  <c r="R54" i="1"/>
  <c r="M54" i="1"/>
  <c r="H54" i="1"/>
  <c r="AG53" i="1"/>
  <c r="AB53" i="1"/>
  <c r="W53" i="1"/>
  <c r="R53" i="1"/>
  <c r="M53" i="1"/>
  <c r="H53" i="1"/>
  <c r="AG52" i="1"/>
  <c r="AB52" i="1"/>
  <c r="W52" i="1"/>
  <c r="R52" i="1"/>
  <c r="M52" i="1"/>
  <c r="H52" i="1"/>
  <c r="AG51" i="1"/>
  <c r="AB51" i="1"/>
  <c r="W51" i="1"/>
  <c r="R51" i="1"/>
  <c r="M51" i="1"/>
  <c r="H51" i="1"/>
  <c r="AG50" i="1"/>
  <c r="AB50" i="1"/>
  <c r="W50" i="1"/>
  <c r="R50" i="1"/>
  <c r="M50" i="1"/>
  <c r="H50" i="1"/>
  <c r="AG49" i="1"/>
  <c r="AB49" i="1"/>
  <c r="W49" i="1"/>
  <c r="R49" i="1"/>
  <c r="M49" i="1"/>
  <c r="H49" i="1"/>
  <c r="AG48" i="1"/>
  <c r="AB48" i="1"/>
  <c r="W48" i="1"/>
  <c r="R48" i="1"/>
  <c r="M48" i="1"/>
  <c r="H48" i="1"/>
  <c r="AG47" i="1"/>
  <c r="AB47" i="1"/>
  <c r="W47" i="1"/>
  <c r="R47" i="1"/>
  <c r="M47" i="1"/>
  <c r="H47" i="1"/>
  <c r="AG46" i="1"/>
  <c r="AB46" i="1"/>
  <c r="W46" i="1"/>
  <c r="R46" i="1"/>
  <c r="M46" i="1"/>
  <c r="H46" i="1"/>
  <c r="AG45" i="1"/>
  <c r="AB45" i="1"/>
  <c r="W45" i="1"/>
  <c r="R45" i="1"/>
  <c r="M45" i="1"/>
  <c r="H45" i="1"/>
  <c r="AG44" i="1"/>
  <c r="AB44" i="1"/>
  <c r="W44" i="1"/>
  <c r="R44" i="1"/>
  <c r="M44" i="1"/>
  <c r="H44" i="1"/>
  <c r="AG43" i="1"/>
  <c r="AB43" i="1"/>
  <c r="W43" i="1"/>
  <c r="R43" i="1"/>
  <c r="M43" i="1"/>
  <c r="H43" i="1"/>
  <c r="AG42" i="1"/>
  <c r="AB42" i="1"/>
  <c r="W42" i="1"/>
  <c r="R42" i="1"/>
  <c r="M42" i="1"/>
  <c r="H42" i="1"/>
  <c r="AG41" i="1"/>
  <c r="AB41" i="1"/>
  <c r="W41" i="1"/>
  <c r="R41" i="1"/>
  <c r="M41" i="1"/>
  <c r="AC39" i="1"/>
  <c r="AC41" i="1" s="1"/>
  <c r="X39" i="1"/>
  <c r="X41" i="1" s="1"/>
  <c r="S39" i="1"/>
  <c r="S41" i="1" s="1"/>
  <c r="T41" i="1" s="1"/>
  <c r="N39" i="1"/>
  <c r="N41" i="1" s="1"/>
  <c r="O41" i="1" s="1"/>
  <c r="I39" i="1"/>
  <c r="I41" i="1" s="1"/>
  <c r="D39" i="1"/>
  <c r="D41" i="1" s="1"/>
  <c r="AB35" i="1"/>
  <c r="W35" i="1"/>
  <c r="M35" i="1"/>
  <c r="H35" i="1"/>
  <c r="AG34" i="1"/>
  <c r="AB34" i="1"/>
  <c r="W34" i="1"/>
  <c r="M34" i="1"/>
  <c r="H34" i="1"/>
  <c r="AG33" i="1"/>
  <c r="AB33" i="1"/>
  <c r="W33" i="1"/>
  <c r="R33" i="1"/>
  <c r="M33" i="1"/>
  <c r="H33" i="1"/>
  <c r="AG32" i="1"/>
  <c r="AB32" i="1"/>
  <c r="W32" i="1"/>
  <c r="R32" i="1"/>
  <c r="M32" i="1"/>
  <c r="H32" i="1"/>
  <c r="AG31" i="1"/>
  <c r="AB31" i="1"/>
  <c r="W31" i="1"/>
  <c r="R31" i="1"/>
  <c r="M31" i="1"/>
  <c r="H31" i="1"/>
  <c r="AG30" i="1"/>
  <c r="AB30" i="1"/>
  <c r="W30" i="1"/>
  <c r="R30" i="1"/>
  <c r="M30" i="1"/>
  <c r="H30" i="1"/>
  <c r="AG29" i="1"/>
  <c r="AB29" i="1"/>
  <c r="W29" i="1"/>
  <c r="R29" i="1"/>
  <c r="M29" i="1"/>
  <c r="H29" i="1"/>
  <c r="AG28" i="1"/>
  <c r="AB28" i="1"/>
  <c r="W28" i="1"/>
  <c r="R28" i="1"/>
  <c r="M28" i="1"/>
  <c r="H28" i="1"/>
  <c r="AG27" i="1"/>
  <c r="AB27" i="1"/>
  <c r="W27" i="1"/>
  <c r="R27" i="1"/>
  <c r="M27" i="1"/>
  <c r="H27" i="1"/>
  <c r="AG26" i="1"/>
  <c r="AB26" i="1"/>
  <c r="W26" i="1"/>
  <c r="R26" i="1"/>
  <c r="M26" i="1"/>
  <c r="H26" i="1"/>
  <c r="AG25" i="1"/>
  <c r="AB25" i="1"/>
  <c r="W25" i="1"/>
  <c r="R25" i="1"/>
  <c r="M25" i="1"/>
  <c r="H25" i="1"/>
  <c r="AG24" i="1"/>
  <c r="AB24" i="1"/>
  <c r="W24" i="1"/>
  <c r="R24" i="1"/>
  <c r="M24" i="1"/>
  <c r="H24" i="1"/>
  <c r="AG23" i="1"/>
  <c r="AB23" i="1"/>
  <c r="W23" i="1"/>
  <c r="R23" i="1"/>
  <c r="M23" i="1"/>
  <c r="H23" i="1"/>
  <c r="AG22" i="1"/>
  <c r="AB22" i="1"/>
  <c r="W22" i="1"/>
  <c r="R22" i="1"/>
  <c r="M22" i="1"/>
  <c r="H22" i="1"/>
  <c r="AG21" i="1"/>
  <c r="AB21" i="1"/>
  <c r="W21" i="1"/>
  <c r="R21" i="1"/>
  <c r="M21" i="1"/>
  <c r="H21" i="1"/>
  <c r="AG20" i="1"/>
  <c r="AB20" i="1"/>
  <c r="W20" i="1"/>
  <c r="R20" i="1"/>
  <c r="M20" i="1"/>
  <c r="H20" i="1"/>
  <c r="AG19" i="1"/>
  <c r="AB19" i="1"/>
  <c r="W19" i="1"/>
  <c r="R19" i="1"/>
  <c r="M19" i="1"/>
  <c r="H19" i="1"/>
  <c r="AG18" i="1"/>
  <c r="AB18" i="1"/>
  <c r="W18" i="1"/>
  <c r="R18" i="1"/>
  <c r="M18" i="1"/>
  <c r="H18" i="1"/>
  <c r="AG17" i="1"/>
  <c r="AB17" i="1"/>
  <c r="W17" i="1"/>
  <c r="R17" i="1"/>
  <c r="M17" i="1"/>
  <c r="H17" i="1"/>
  <c r="AG16" i="1"/>
  <c r="AB16" i="1"/>
  <c r="W16" i="1"/>
  <c r="R16" i="1"/>
  <c r="M16" i="1"/>
  <c r="H16" i="1"/>
  <c r="AL15" i="1"/>
  <c r="AG15" i="1"/>
  <c r="AB15" i="1"/>
  <c r="W15" i="1"/>
  <c r="R15" i="1"/>
  <c r="M15" i="1"/>
  <c r="H15" i="1"/>
  <c r="AL14" i="1"/>
  <c r="AG14" i="1"/>
  <c r="AB14" i="1"/>
  <c r="W14" i="1"/>
  <c r="R14" i="1"/>
  <c r="M14" i="1"/>
  <c r="AL13" i="1"/>
  <c r="AG13" i="1"/>
  <c r="AB13" i="1"/>
  <c r="W13" i="1"/>
  <c r="R13" i="1"/>
  <c r="M13" i="1"/>
  <c r="H13" i="1"/>
  <c r="AL12" i="1"/>
  <c r="AG12" i="1"/>
  <c r="AB12" i="1"/>
  <c r="W12" i="1"/>
  <c r="R12" i="1"/>
  <c r="M12" i="1"/>
  <c r="H12" i="1"/>
  <c r="AL11" i="1"/>
  <c r="AG11" i="1"/>
  <c r="AB11" i="1"/>
  <c r="W11" i="1"/>
  <c r="R11" i="1"/>
  <c r="M11" i="1"/>
  <c r="H11" i="1"/>
  <c r="AL10" i="1"/>
  <c r="AG10" i="1"/>
  <c r="AB10" i="1"/>
  <c r="W10" i="1"/>
  <c r="R10" i="1"/>
  <c r="M10" i="1"/>
  <c r="H10" i="1"/>
  <c r="AL9" i="1"/>
  <c r="AG9" i="1"/>
  <c r="AB9" i="1"/>
  <c r="W9" i="1"/>
  <c r="R9" i="1"/>
  <c r="M9" i="1"/>
  <c r="H9" i="1"/>
  <c r="AL8" i="1"/>
  <c r="AG8" i="1"/>
  <c r="AB8" i="1"/>
  <c r="W8" i="1"/>
  <c r="R8" i="1"/>
  <c r="M8" i="1"/>
  <c r="H8" i="1"/>
  <c r="AL7" i="1"/>
  <c r="AG7" i="1"/>
  <c r="AB7" i="1"/>
  <c r="W7" i="1"/>
  <c r="R7" i="1"/>
  <c r="M7" i="1"/>
  <c r="H7" i="1"/>
  <c r="AL6" i="1"/>
  <c r="AG6" i="1"/>
  <c r="AB6" i="1"/>
  <c r="W6" i="1"/>
  <c r="R6" i="1"/>
  <c r="M6" i="1"/>
  <c r="H6" i="1"/>
  <c r="AL5" i="1"/>
  <c r="AG5" i="1"/>
  <c r="AC5" i="1"/>
  <c r="AC6" i="1" s="1"/>
  <c r="AD6" i="1" s="1"/>
  <c r="AB5" i="1"/>
  <c r="W5" i="1"/>
  <c r="R5" i="1"/>
  <c r="M5" i="1"/>
  <c r="E5" i="1"/>
  <c r="AL4" i="1"/>
  <c r="AC3" i="1"/>
  <c r="X3" i="1"/>
  <c r="X5" i="1" s="1"/>
  <c r="S3" i="1"/>
  <c r="S5" i="1" s="1"/>
  <c r="N3" i="1"/>
  <c r="N5" i="1" s="1"/>
  <c r="N6" i="1" s="1"/>
  <c r="I3" i="1"/>
  <c r="I5" i="1" s="1"/>
  <c r="I6" i="1" s="1"/>
  <c r="J6" i="1" s="1"/>
  <c r="D3" i="1"/>
  <c r="D5" i="1" s="1"/>
  <c r="P1" i="1"/>
  <c r="D56" i="5" l="1"/>
  <c r="E55" i="5"/>
  <c r="Y56" i="5"/>
  <c r="Z55" i="5"/>
  <c r="K56" i="5"/>
  <c r="L55" i="5"/>
  <c r="Z19" i="5"/>
  <c r="Y20" i="5"/>
  <c r="S21" i="5"/>
  <c r="R22" i="5"/>
  <c r="AN19" i="5"/>
  <c r="AM20" i="5"/>
  <c r="AG19" i="5"/>
  <c r="AF20" i="5"/>
  <c r="AM56" i="5"/>
  <c r="AN55" i="5"/>
  <c r="R56" i="5"/>
  <c r="S55" i="5"/>
  <c r="AF56" i="5"/>
  <c r="AG55" i="5"/>
  <c r="L19" i="5"/>
  <c r="K20" i="5"/>
  <c r="E19" i="5"/>
  <c r="D20" i="5"/>
  <c r="E54" i="4"/>
  <c r="D55" i="4"/>
  <c r="Y18" i="4"/>
  <c r="X19" i="4"/>
  <c r="D19" i="4"/>
  <c r="E18" i="4"/>
  <c r="I19" i="4"/>
  <c r="J18" i="4"/>
  <c r="AC55" i="4"/>
  <c r="AD54" i="4"/>
  <c r="T18" i="4"/>
  <c r="S19" i="4"/>
  <c r="X55" i="4"/>
  <c r="Y54" i="4"/>
  <c r="S55" i="4"/>
  <c r="T54" i="4"/>
  <c r="AC19" i="4"/>
  <c r="AD18" i="4"/>
  <c r="O54" i="4"/>
  <c r="N55" i="4"/>
  <c r="N19" i="4"/>
  <c r="O18" i="4"/>
  <c r="I55" i="4"/>
  <c r="J54" i="4"/>
  <c r="AC7" i="1"/>
  <c r="N7" i="1"/>
  <c r="O6" i="1"/>
  <c r="AC8" i="1"/>
  <c r="AD7" i="1"/>
  <c r="D6" i="1"/>
  <c r="X6" i="1"/>
  <c r="S6" i="1"/>
  <c r="T5" i="1"/>
  <c r="I7" i="1"/>
  <c r="I42" i="1"/>
  <c r="J41" i="1"/>
  <c r="AC42" i="1"/>
  <c r="AD41" i="1"/>
  <c r="Y6" i="2"/>
  <c r="Z5" i="2"/>
  <c r="O5" i="1"/>
  <c r="AL16" i="1"/>
  <c r="AG1" i="1" s="1"/>
  <c r="Y5" i="1"/>
  <c r="E41" i="1"/>
  <c r="Y41" i="1"/>
  <c r="R6" i="2"/>
  <c r="S5" i="2"/>
  <c r="N42" i="1"/>
  <c r="D42" i="1"/>
  <c r="X42" i="1"/>
  <c r="AW16" i="2"/>
  <c r="AS1" i="2" s="1"/>
  <c r="K6" i="2"/>
  <c r="L5" i="2"/>
  <c r="AM6" i="2"/>
  <c r="AN5" i="2"/>
  <c r="D6" i="2"/>
  <c r="E5" i="2"/>
  <c r="AF6" i="2"/>
  <c r="AG5" i="2"/>
  <c r="J5" i="1"/>
  <c r="AD5" i="1"/>
  <c r="S42" i="1"/>
  <c r="D42" i="2"/>
  <c r="E41" i="2"/>
  <c r="AF42" i="2"/>
  <c r="AG41" i="2"/>
  <c r="K42" i="2"/>
  <c r="AM42" i="2"/>
  <c r="AN41" i="2"/>
  <c r="R42" i="2"/>
  <c r="Y42" i="2"/>
  <c r="Z41" i="2"/>
  <c r="AF57" i="5" l="1"/>
  <c r="AG56" i="5"/>
  <c r="AM57" i="5"/>
  <c r="AN56" i="5"/>
  <c r="Y57" i="5"/>
  <c r="Z56" i="5"/>
  <c r="S22" i="5"/>
  <c r="R23" i="5"/>
  <c r="E20" i="5"/>
  <c r="D21" i="5"/>
  <c r="AN20" i="5"/>
  <c r="AM21" i="5"/>
  <c r="Z20" i="5"/>
  <c r="Y21" i="5"/>
  <c r="L20" i="5"/>
  <c r="K21" i="5"/>
  <c r="AG20" i="5"/>
  <c r="AF21" i="5"/>
  <c r="R57" i="5"/>
  <c r="S56" i="5"/>
  <c r="K57" i="5"/>
  <c r="L56" i="5"/>
  <c r="D57" i="5"/>
  <c r="E56" i="5"/>
  <c r="I56" i="4"/>
  <c r="J55" i="4"/>
  <c r="N56" i="4"/>
  <c r="O55" i="4"/>
  <c r="S20" i="4"/>
  <c r="T19" i="4"/>
  <c r="X20" i="4"/>
  <c r="Y19" i="4"/>
  <c r="T55" i="4"/>
  <c r="S56" i="4"/>
  <c r="I20" i="4"/>
  <c r="J19" i="4"/>
  <c r="E55" i="4"/>
  <c r="D56" i="4"/>
  <c r="O19" i="4"/>
  <c r="N20" i="4"/>
  <c r="AD19" i="4"/>
  <c r="AC20" i="4"/>
  <c r="Y55" i="4"/>
  <c r="X56" i="4"/>
  <c r="AC56" i="4"/>
  <c r="AD55" i="4"/>
  <c r="E19" i="4"/>
  <c r="D20" i="4"/>
  <c r="I43" i="1"/>
  <c r="J42" i="1"/>
  <c r="Y6" i="1"/>
  <c r="X7" i="1"/>
  <c r="E6" i="1"/>
  <c r="D7" i="1"/>
  <c r="AM43" i="2"/>
  <c r="AN42" i="2"/>
  <c r="AF43" i="2"/>
  <c r="AG42" i="2"/>
  <c r="AM7" i="2"/>
  <c r="AN6" i="2"/>
  <c r="D43" i="2"/>
  <c r="E42" i="2"/>
  <c r="S43" i="1"/>
  <c r="T42" i="1"/>
  <c r="D7" i="2"/>
  <c r="E6" i="2"/>
  <c r="K7" i="2"/>
  <c r="L6" i="2"/>
  <c r="X43" i="1"/>
  <c r="Y42" i="1"/>
  <c r="Y7" i="2"/>
  <c r="Z6" i="2"/>
  <c r="S7" i="1"/>
  <c r="T6" i="1"/>
  <c r="AC9" i="1"/>
  <c r="AD8" i="1"/>
  <c r="AF7" i="2"/>
  <c r="AG6" i="2"/>
  <c r="Y43" i="2"/>
  <c r="Z42" i="2"/>
  <c r="R43" i="2"/>
  <c r="S42" i="2"/>
  <c r="D43" i="1"/>
  <c r="E42" i="1"/>
  <c r="R7" i="2"/>
  <c r="S6" i="2"/>
  <c r="I8" i="1"/>
  <c r="J7" i="1"/>
  <c r="K43" i="2"/>
  <c r="L42" i="2"/>
  <c r="O42" i="1"/>
  <c r="N43" i="1"/>
  <c r="AC43" i="1"/>
  <c r="AD42" i="1"/>
  <c r="N8" i="1"/>
  <c r="O7" i="1"/>
  <c r="D58" i="5" l="1"/>
  <c r="E57" i="5"/>
  <c r="R58" i="5"/>
  <c r="S57" i="5"/>
  <c r="AM58" i="5"/>
  <c r="AN57" i="5"/>
  <c r="L21" i="5"/>
  <c r="K22" i="5"/>
  <c r="AN21" i="5"/>
  <c r="AM22" i="5"/>
  <c r="S23" i="5"/>
  <c r="R24" i="5"/>
  <c r="AG21" i="5"/>
  <c r="AF22" i="5"/>
  <c r="E21" i="5"/>
  <c r="D22" i="5"/>
  <c r="Z21" i="5"/>
  <c r="Y22" i="5"/>
  <c r="K58" i="5"/>
  <c r="L57" i="5"/>
  <c r="Y58" i="5"/>
  <c r="Z57" i="5"/>
  <c r="AF58" i="5"/>
  <c r="AG57" i="5"/>
  <c r="I21" i="4"/>
  <c r="J20" i="4"/>
  <c r="Y20" i="4"/>
  <c r="X21" i="4"/>
  <c r="O56" i="4"/>
  <c r="N57" i="4"/>
  <c r="E20" i="4"/>
  <c r="D21" i="4"/>
  <c r="Y56" i="4"/>
  <c r="X57" i="4"/>
  <c r="AC21" i="4"/>
  <c r="AD20" i="4"/>
  <c r="D57" i="4"/>
  <c r="E56" i="4"/>
  <c r="S57" i="4"/>
  <c r="T56" i="4"/>
  <c r="O20" i="4"/>
  <c r="N21" i="4"/>
  <c r="AC57" i="4"/>
  <c r="AD56" i="4"/>
  <c r="S21" i="4"/>
  <c r="T20" i="4"/>
  <c r="J56" i="4"/>
  <c r="I57" i="4"/>
  <c r="Y7" i="1"/>
  <c r="X8" i="1"/>
  <c r="O8" i="1"/>
  <c r="N9" i="1"/>
  <c r="I9" i="1"/>
  <c r="J8" i="1"/>
  <c r="E43" i="1"/>
  <c r="D44" i="1"/>
  <c r="Y44" i="2"/>
  <c r="Z43" i="2"/>
  <c r="AD9" i="1"/>
  <c r="AC10" i="1"/>
  <c r="Y8" i="2"/>
  <c r="Z7" i="2"/>
  <c r="K8" i="2"/>
  <c r="L7" i="2"/>
  <c r="S44" i="1"/>
  <c r="T43" i="1"/>
  <c r="AM8" i="2"/>
  <c r="AN7" i="2"/>
  <c r="AM44" i="2"/>
  <c r="AN43" i="2"/>
  <c r="E7" i="1"/>
  <c r="D8" i="1"/>
  <c r="N44" i="1"/>
  <c r="O43" i="1"/>
  <c r="AC44" i="1"/>
  <c r="AD43" i="1"/>
  <c r="K44" i="2"/>
  <c r="L43" i="2"/>
  <c r="R8" i="2"/>
  <c r="S7" i="2"/>
  <c r="R44" i="2"/>
  <c r="S43" i="2"/>
  <c r="AF8" i="2"/>
  <c r="AG7" i="2"/>
  <c r="T7" i="1"/>
  <c r="S8" i="1"/>
  <c r="Y43" i="1"/>
  <c r="X44" i="1"/>
  <c r="D8" i="2"/>
  <c r="E7" i="2"/>
  <c r="D44" i="2"/>
  <c r="E43" i="2"/>
  <c r="AF44" i="2"/>
  <c r="AG43" i="2"/>
  <c r="I44" i="1"/>
  <c r="J43" i="1"/>
  <c r="AF59" i="5" l="1"/>
  <c r="AG58" i="5"/>
  <c r="K59" i="5"/>
  <c r="L58" i="5"/>
  <c r="R59" i="5"/>
  <c r="S58" i="5"/>
  <c r="Z22" i="5"/>
  <c r="Y23" i="5"/>
  <c r="AG22" i="5"/>
  <c r="AF23" i="5"/>
  <c r="AN22" i="5"/>
  <c r="AM23" i="5"/>
  <c r="E22" i="5"/>
  <c r="D23" i="5"/>
  <c r="R25" i="5"/>
  <c r="S24" i="5"/>
  <c r="L22" i="5"/>
  <c r="K23" i="5"/>
  <c r="Y59" i="5"/>
  <c r="Z58" i="5"/>
  <c r="AM59" i="5"/>
  <c r="AN58" i="5"/>
  <c r="D59" i="5"/>
  <c r="E58" i="5"/>
  <c r="I58" i="4"/>
  <c r="J57" i="4"/>
  <c r="D22" i="4"/>
  <c r="E21" i="4"/>
  <c r="Y21" i="4"/>
  <c r="X22" i="4"/>
  <c r="AC58" i="4"/>
  <c r="AD57" i="4"/>
  <c r="S58" i="4"/>
  <c r="T57" i="4"/>
  <c r="AC22" i="4"/>
  <c r="AD21" i="4"/>
  <c r="Y57" i="4"/>
  <c r="X58" i="4"/>
  <c r="N58" i="4"/>
  <c r="O57" i="4"/>
  <c r="O21" i="4"/>
  <c r="N22" i="4"/>
  <c r="S22" i="4"/>
  <c r="T21" i="4"/>
  <c r="E57" i="4"/>
  <c r="D58" i="4"/>
  <c r="J21" i="4"/>
  <c r="I22" i="4"/>
  <c r="AG8" i="2"/>
  <c r="AF9" i="2"/>
  <c r="S8" i="2"/>
  <c r="R9" i="2"/>
  <c r="AC45" i="1"/>
  <c r="AD44" i="1"/>
  <c r="AN8" i="2"/>
  <c r="AM9" i="2"/>
  <c r="L8" i="2"/>
  <c r="K9" i="2"/>
  <c r="D9" i="1"/>
  <c r="E8" i="1"/>
  <c r="AD10" i="1"/>
  <c r="AC11" i="1"/>
  <c r="D45" i="1"/>
  <c r="E44" i="1"/>
  <c r="O9" i="1"/>
  <c r="N10" i="1"/>
  <c r="I45" i="1"/>
  <c r="J44" i="1"/>
  <c r="D45" i="2"/>
  <c r="E44" i="2"/>
  <c r="T8" i="1"/>
  <c r="S9" i="1"/>
  <c r="X9" i="1"/>
  <c r="Y8" i="1"/>
  <c r="X45" i="1"/>
  <c r="Y44" i="1"/>
  <c r="AF45" i="2"/>
  <c r="AG44" i="2"/>
  <c r="E8" i="2"/>
  <c r="D9" i="2"/>
  <c r="R45" i="2"/>
  <c r="S44" i="2"/>
  <c r="K45" i="2"/>
  <c r="L44" i="2"/>
  <c r="O44" i="1"/>
  <c r="N45" i="1"/>
  <c r="AM45" i="2"/>
  <c r="AN44" i="2"/>
  <c r="S45" i="1"/>
  <c r="T44" i="1"/>
  <c r="Y9" i="2"/>
  <c r="Z8" i="2"/>
  <c r="Y45" i="2"/>
  <c r="Z44" i="2"/>
  <c r="J9" i="1"/>
  <c r="I10" i="1"/>
  <c r="D60" i="5" l="1"/>
  <c r="E59" i="5"/>
  <c r="Y60" i="5"/>
  <c r="Z59" i="5"/>
  <c r="S25" i="5"/>
  <c r="R26" i="5"/>
  <c r="K60" i="5"/>
  <c r="L59" i="5"/>
  <c r="L23" i="5"/>
  <c r="K24" i="5"/>
  <c r="E23" i="5"/>
  <c r="D24" i="5"/>
  <c r="AG23" i="5"/>
  <c r="AF24" i="5"/>
  <c r="AN23" i="5"/>
  <c r="AM24" i="5"/>
  <c r="Z23" i="5"/>
  <c r="Y24" i="5"/>
  <c r="AM60" i="5"/>
  <c r="AN59" i="5"/>
  <c r="R60" i="5"/>
  <c r="S59" i="5"/>
  <c r="AF60" i="5"/>
  <c r="AG59" i="5"/>
  <c r="S59" i="4"/>
  <c r="T58" i="4"/>
  <c r="T22" i="4"/>
  <c r="S23" i="4"/>
  <c r="O58" i="4"/>
  <c r="N59" i="4"/>
  <c r="AC23" i="4"/>
  <c r="AD22" i="4"/>
  <c r="AD58" i="4"/>
  <c r="AC59" i="4"/>
  <c r="E22" i="4"/>
  <c r="D23" i="4"/>
  <c r="J58" i="4"/>
  <c r="I59" i="4"/>
  <c r="I23" i="4"/>
  <c r="J22" i="4"/>
  <c r="D59" i="4"/>
  <c r="E58" i="4"/>
  <c r="N23" i="4"/>
  <c r="O22" i="4"/>
  <c r="X59" i="4"/>
  <c r="Y58" i="4"/>
  <c r="Y22" i="4"/>
  <c r="X23" i="4"/>
  <c r="D10" i="2"/>
  <c r="E9" i="2"/>
  <c r="S10" i="1"/>
  <c r="T9" i="1"/>
  <c r="AM10" i="2"/>
  <c r="AN9" i="2"/>
  <c r="R10" i="2"/>
  <c r="S9" i="2"/>
  <c r="J10" i="1"/>
  <c r="I11" i="1"/>
  <c r="Y10" i="2"/>
  <c r="Z9" i="2"/>
  <c r="AM46" i="2"/>
  <c r="AN45" i="2"/>
  <c r="K46" i="2"/>
  <c r="L45" i="2"/>
  <c r="Y45" i="1"/>
  <c r="X46" i="1"/>
  <c r="I46" i="1"/>
  <c r="J45" i="1"/>
  <c r="E45" i="1"/>
  <c r="D46" i="1"/>
  <c r="D10" i="1"/>
  <c r="E9" i="1"/>
  <c r="N11" i="1"/>
  <c r="O10" i="1"/>
  <c r="AC12" i="1"/>
  <c r="AD11" i="1"/>
  <c r="K10" i="2"/>
  <c r="L9" i="2"/>
  <c r="AF10" i="2"/>
  <c r="AG9" i="2"/>
  <c r="N46" i="1"/>
  <c r="O45" i="1"/>
  <c r="Y46" i="2"/>
  <c r="Z45" i="2"/>
  <c r="S46" i="1"/>
  <c r="T45" i="1"/>
  <c r="R46" i="2"/>
  <c r="S45" i="2"/>
  <c r="AF46" i="2"/>
  <c r="AG45" i="2"/>
  <c r="X10" i="1"/>
  <c r="Y9" i="1"/>
  <c r="D46" i="2"/>
  <c r="E45" i="2"/>
  <c r="AC46" i="1"/>
  <c r="AD45" i="1"/>
  <c r="K61" i="5" l="1"/>
  <c r="L60" i="5"/>
  <c r="Y61" i="5"/>
  <c r="Z60" i="5"/>
  <c r="AN24" i="5"/>
  <c r="AM25" i="5"/>
  <c r="AF61" i="5"/>
  <c r="AG60" i="5"/>
  <c r="AM61" i="5"/>
  <c r="AN60" i="5"/>
  <c r="Y25" i="5"/>
  <c r="Z24" i="5"/>
  <c r="AG24" i="5"/>
  <c r="AF25" i="5"/>
  <c r="L24" i="5"/>
  <c r="K25" i="5"/>
  <c r="S26" i="5"/>
  <c r="R27" i="5"/>
  <c r="E24" i="5"/>
  <c r="D25" i="5"/>
  <c r="R61" i="5"/>
  <c r="S60" i="5"/>
  <c r="D61" i="5"/>
  <c r="E60" i="5"/>
  <c r="X24" i="4"/>
  <c r="Y23" i="4"/>
  <c r="E23" i="4"/>
  <c r="D24" i="4"/>
  <c r="S24" i="4"/>
  <c r="T23" i="4"/>
  <c r="O23" i="4"/>
  <c r="N24" i="4"/>
  <c r="I24" i="4"/>
  <c r="J23" i="4"/>
  <c r="AD23" i="4"/>
  <c r="AC24" i="4"/>
  <c r="I60" i="4"/>
  <c r="J59" i="4"/>
  <c r="AC60" i="4"/>
  <c r="AD59" i="4"/>
  <c r="O59" i="4"/>
  <c r="N60" i="4"/>
  <c r="Y59" i="4"/>
  <c r="X60" i="4"/>
  <c r="E59" i="4"/>
  <c r="D60" i="4"/>
  <c r="T59" i="4"/>
  <c r="S60" i="4"/>
  <c r="AC47" i="1"/>
  <c r="AD46" i="1"/>
  <c r="Y10" i="1"/>
  <c r="X11" i="1"/>
  <c r="R47" i="2"/>
  <c r="S46" i="2"/>
  <c r="Y47" i="2"/>
  <c r="Z46" i="2"/>
  <c r="AF11" i="2"/>
  <c r="AG10" i="2"/>
  <c r="AC13" i="1"/>
  <c r="AD12" i="1"/>
  <c r="E10" i="1"/>
  <c r="D11" i="1"/>
  <c r="I47" i="1"/>
  <c r="J46" i="1"/>
  <c r="K47" i="2"/>
  <c r="L46" i="2"/>
  <c r="Y11" i="2"/>
  <c r="Z10" i="2"/>
  <c r="R11" i="2"/>
  <c r="S10" i="2"/>
  <c r="S11" i="1"/>
  <c r="T10" i="1"/>
  <c r="D47" i="1"/>
  <c r="E46" i="1"/>
  <c r="X47" i="1"/>
  <c r="Y46" i="1"/>
  <c r="I12" i="1"/>
  <c r="J11" i="1"/>
  <c r="D47" i="2"/>
  <c r="E46" i="2"/>
  <c r="AF47" i="2"/>
  <c r="AG46" i="2"/>
  <c r="S47" i="1"/>
  <c r="T46" i="1"/>
  <c r="O46" i="1"/>
  <c r="N47" i="1"/>
  <c r="K11" i="2"/>
  <c r="L10" i="2"/>
  <c r="N12" i="1"/>
  <c r="O11" i="1"/>
  <c r="AM47" i="2"/>
  <c r="AN46" i="2"/>
  <c r="AM11" i="2"/>
  <c r="AN10" i="2"/>
  <c r="D11" i="2"/>
  <c r="E10" i="2"/>
  <c r="Z25" i="5" l="1"/>
  <c r="Y26" i="5"/>
  <c r="AF62" i="5"/>
  <c r="AG61" i="5"/>
  <c r="Y62" i="5"/>
  <c r="Z61" i="5"/>
  <c r="E25" i="5"/>
  <c r="D26" i="5"/>
  <c r="L25" i="5"/>
  <c r="K26" i="5"/>
  <c r="S27" i="5"/>
  <c r="R28" i="5"/>
  <c r="AG25" i="5"/>
  <c r="AF26" i="5"/>
  <c r="AN25" i="5"/>
  <c r="AM26" i="5"/>
  <c r="D62" i="5"/>
  <c r="E61" i="5"/>
  <c r="R62" i="5"/>
  <c r="S61" i="5"/>
  <c r="AM62" i="5"/>
  <c r="AN61" i="5"/>
  <c r="K62" i="5"/>
  <c r="L61" i="5"/>
  <c r="S61" i="4"/>
  <c r="T60" i="4"/>
  <c r="X61" i="4"/>
  <c r="Y60" i="4"/>
  <c r="AC25" i="4"/>
  <c r="AD24" i="4"/>
  <c r="O24" i="4"/>
  <c r="N25" i="4"/>
  <c r="AD60" i="4"/>
  <c r="AC61" i="4"/>
  <c r="D61" i="4"/>
  <c r="E60" i="4"/>
  <c r="O60" i="4"/>
  <c r="N61" i="4"/>
  <c r="D25" i="4"/>
  <c r="E24" i="4"/>
  <c r="I61" i="4"/>
  <c r="J60" i="4"/>
  <c r="I25" i="4"/>
  <c r="J24" i="4"/>
  <c r="S25" i="4"/>
  <c r="T24" i="4"/>
  <c r="Y24" i="4"/>
  <c r="X25" i="4"/>
  <c r="Y11" i="1"/>
  <c r="X12" i="1"/>
  <c r="D12" i="2"/>
  <c r="E11" i="2"/>
  <c r="AM48" i="2"/>
  <c r="AN47" i="2"/>
  <c r="K12" i="2"/>
  <c r="L11" i="2"/>
  <c r="S48" i="1"/>
  <c r="T47" i="1"/>
  <c r="D48" i="2"/>
  <c r="E47" i="2"/>
  <c r="Y47" i="1"/>
  <c r="X48" i="1"/>
  <c r="T11" i="1"/>
  <c r="S12" i="1"/>
  <c r="Y12" i="2"/>
  <c r="Z11" i="2"/>
  <c r="I48" i="1"/>
  <c r="J47" i="1"/>
  <c r="AD13" i="1"/>
  <c r="AC14" i="1"/>
  <c r="Y48" i="2"/>
  <c r="Z47" i="2"/>
  <c r="N48" i="1"/>
  <c r="O47" i="1"/>
  <c r="E11" i="1"/>
  <c r="D12" i="1"/>
  <c r="AM12" i="2"/>
  <c r="AN11" i="2"/>
  <c r="O12" i="1"/>
  <c r="N13" i="1"/>
  <c r="AF48" i="2"/>
  <c r="AG47" i="2"/>
  <c r="I13" i="1"/>
  <c r="J12" i="1"/>
  <c r="E47" i="1"/>
  <c r="D48" i="1"/>
  <c r="R12" i="2"/>
  <c r="S11" i="2"/>
  <c r="K48" i="2"/>
  <c r="L47" i="2"/>
  <c r="AF12" i="2"/>
  <c r="AG11" i="2"/>
  <c r="R48" i="2"/>
  <c r="S47" i="2"/>
  <c r="AC48" i="1"/>
  <c r="AD47" i="1"/>
  <c r="K63" i="5" l="1"/>
  <c r="L62" i="5"/>
  <c r="AN26" i="5"/>
  <c r="AM27" i="5"/>
  <c r="S28" i="5"/>
  <c r="R29" i="5"/>
  <c r="E26" i="5"/>
  <c r="D27" i="5"/>
  <c r="R63" i="5"/>
  <c r="S62" i="5"/>
  <c r="AF63" i="5"/>
  <c r="AG62" i="5"/>
  <c r="AG26" i="5"/>
  <c r="AF27" i="5"/>
  <c r="L26" i="5"/>
  <c r="K27" i="5"/>
  <c r="Z26" i="5"/>
  <c r="Y27" i="5"/>
  <c r="AM63" i="5"/>
  <c r="AN62" i="5"/>
  <c r="D63" i="5"/>
  <c r="E62" i="5"/>
  <c r="Y63" i="5"/>
  <c r="Z62" i="5"/>
  <c r="X26" i="4"/>
  <c r="Y25" i="4"/>
  <c r="Y61" i="4"/>
  <c r="X62" i="4"/>
  <c r="N62" i="4"/>
  <c r="O61" i="4"/>
  <c r="AC62" i="4"/>
  <c r="AD61" i="4"/>
  <c r="O25" i="4"/>
  <c r="N26" i="4"/>
  <c r="J25" i="4"/>
  <c r="I26" i="4"/>
  <c r="D26" i="4"/>
  <c r="E25" i="4"/>
  <c r="E61" i="4"/>
  <c r="D62" i="4"/>
  <c r="S26" i="4"/>
  <c r="T25" i="4"/>
  <c r="I62" i="4"/>
  <c r="J61" i="4"/>
  <c r="AD25" i="4"/>
  <c r="AC26" i="4"/>
  <c r="S62" i="4"/>
  <c r="T61" i="4"/>
  <c r="O13" i="1"/>
  <c r="N14" i="1"/>
  <c r="AG12" i="2"/>
  <c r="AF13" i="2"/>
  <c r="D13" i="1"/>
  <c r="E12" i="1"/>
  <c r="T12" i="1"/>
  <c r="S13" i="1"/>
  <c r="Y49" i="2"/>
  <c r="Z48" i="2"/>
  <c r="I49" i="1"/>
  <c r="J48" i="1"/>
  <c r="D49" i="2"/>
  <c r="E48" i="2"/>
  <c r="E12" i="2"/>
  <c r="D13" i="2"/>
  <c r="D49" i="1"/>
  <c r="E48" i="1"/>
  <c r="AD14" i="1"/>
  <c r="AC15" i="1"/>
  <c r="X49" i="1"/>
  <c r="Y48" i="1"/>
  <c r="X13" i="1"/>
  <c r="Y12" i="1"/>
  <c r="AC49" i="1"/>
  <c r="AD48" i="1"/>
  <c r="S12" i="2"/>
  <c r="R13" i="2"/>
  <c r="J13" i="1"/>
  <c r="I14" i="1"/>
  <c r="L12" i="2"/>
  <c r="K13" i="2"/>
  <c r="R49" i="2"/>
  <c r="S48" i="2"/>
  <c r="K49" i="2"/>
  <c r="L48" i="2"/>
  <c r="AF49" i="2"/>
  <c r="AG48" i="2"/>
  <c r="AN12" i="2"/>
  <c r="AM13" i="2"/>
  <c r="O48" i="1"/>
  <c r="N49" i="1"/>
  <c r="Y13" i="2"/>
  <c r="Z12" i="2"/>
  <c r="S49" i="1"/>
  <c r="T48" i="1"/>
  <c r="AM49" i="2"/>
  <c r="AN48" i="2"/>
  <c r="AN27" i="5" l="1"/>
  <c r="AM28" i="5"/>
  <c r="Y64" i="5"/>
  <c r="Z63" i="5"/>
  <c r="AM64" i="5"/>
  <c r="AN63" i="5"/>
  <c r="AF64" i="5"/>
  <c r="AG63" i="5"/>
  <c r="Z27" i="5"/>
  <c r="Y28" i="5"/>
  <c r="AG27" i="5"/>
  <c r="AF28" i="5"/>
  <c r="S29" i="5"/>
  <c r="R30" i="5"/>
  <c r="L27" i="5"/>
  <c r="K28" i="5"/>
  <c r="E27" i="5"/>
  <c r="D28" i="5"/>
  <c r="D64" i="5"/>
  <c r="E63" i="5"/>
  <c r="R64" i="5"/>
  <c r="S63" i="5"/>
  <c r="K64" i="5"/>
  <c r="L63" i="5"/>
  <c r="E62" i="4"/>
  <c r="D63" i="4"/>
  <c r="I27" i="4"/>
  <c r="J26" i="4"/>
  <c r="AC27" i="4"/>
  <c r="AD26" i="4"/>
  <c r="O26" i="4"/>
  <c r="N27" i="4"/>
  <c r="X63" i="4"/>
  <c r="Y62" i="4"/>
  <c r="S63" i="4"/>
  <c r="T62" i="4"/>
  <c r="J62" i="4"/>
  <c r="I63" i="4"/>
  <c r="AC63" i="4"/>
  <c r="AD62" i="4"/>
  <c r="T26" i="4"/>
  <c r="S27" i="4"/>
  <c r="E26" i="4"/>
  <c r="D27" i="4"/>
  <c r="O62" i="4"/>
  <c r="N63" i="4"/>
  <c r="Y26" i="4"/>
  <c r="X27" i="4"/>
  <c r="AM14" i="2"/>
  <c r="AN13" i="2"/>
  <c r="K14" i="2"/>
  <c r="L13" i="2"/>
  <c r="R14" i="2"/>
  <c r="S13" i="2"/>
  <c r="AC16" i="1"/>
  <c r="AD15" i="1"/>
  <c r="D14" i="2"/>
  <c r="E13" i="2"/>
  <c r="S14" i="1"/>
  <c r="T13" i="1"/>
  <c r="AF14" i="2"/>
  <c r="AG13" i="2"/>
  <c r="AM50" i="2"/>
  <c r="AN49" i="2"/>
  <c r="Y14" i="2"/>
  <c r="Z13" i="2"/>
  <c r="X14" i="1"/>
  <c r="Y13" i="1"/>
  <c r="I50" i="1"/>
  <c r="J49" i="1"/>
  <c r="K50" i="2"/>
  <c r="L49" i="2"/>
  <c r="N50" i="1"/>
  <c r="O49" i="1"/>
  <c r="N15" i="1"/>
  <c r="O14" i="1"/>
  <c r="J14" i="1"/>
  <c r="I15" i="1"/>
  <c r="S50" i="1"/>
  <c r="T49" i="1"/>
  <c r="AF50" i="2"/>
  <c r="AG49" i="2"/>
  <c r="R50" i="2"/>
  <c r="S49" i="2"/>
  <c r="AC50" i="1"/>
  <c r="AD49" i="1"/>
  <c r="Y49" i="1"/>
  <c r="X50" i="1"/>
  <c r="E49" i="1"/>
  <c r="D50" i="1"/>
  <c r="D50" i="2"/>
  <c r="E49" i="2"/>
  <c r="Y50" i="2"/>
  <c r="Z49" i="2"/>
  <c r="D14" i="1"/>
  <c r="E13" i="1"/>
  <c r="L28" i="5" l="1"/>
  <c r="K29" i="5"/>
  <c r="K65" i="5"/>
  <c r="L64" i="5"/>
  <c r="D65" i="5"/>
  <c r="E64" i="5"/>
  <c r="AF65" i="5"/>
  <c r="AG64" i="5"/>
  <c r="Y65" i="5"/>
  <c r="Z64" i="5"/>
  <c r="AG28" i="5"/>
  <c r="AF29" i="5"/>
  <c r="E28" i="5"/>
  <c r="D29" i="5"/>
  <c r="S30" i="5"/>
  <c r="R31" i="5"/>
  <c r="Z28" i="5"/>
  <c r="Y29" i="5"/>
  <c r="AN28" i="5"/>
  <c r="AM29" i="5"/>
  <c r="R65" i="5"/>
  <c r="S64" i="5"/>
  <c r="AM65" i="5"/>
  <c r="AN64" i="5"/>
  <c r="Y27" i="4"/>
  <c r="X28" i="4"/>
  <c r="E27" i="4"/>
  <c r="D28" i="4"/>
  <c r="O27" i="4"/>
  <c r="N28" i="4"/>
  <c r="AC64" i="4"/>
  <c r="AD63" i="4"/>
  <c r="T63" i="4"/>
  <c r="S64" i="4"/>
  <c r="I28" i="4"/>
  <c r="J27" i="4"/>
  <c r="N64" i="4"/>
  <c r="O63" i="4"/>
  <c r="S28" i="4"/>
  <c r="T27" i="4"/>
  <c r="I64" i="4"/>
  <c r="J63" i="4"/>
  <c r="E63" i="4"/>
  <c r="D64" i="4"/>
  <c r="Y63" i="4"/>
  <c r="X64" i="4"/>
  <c r="AD27" i="4"/>
  <c r="AC28" i="4"/>
  <c r="D51" i="1"/>
  <c r="E50" i="1"/>
  <c r="X51" i="1"/>
  <c r="Y50" i="1"/>
  <c r="E14" i="1"/>
  <c r="D15" i="1"/>
  <c r="D51" i="2"/>
  <c r="E50" i="2"/>
  <c r="R51" i="2"/>
  <c r="S50" i="2"/>
  <c r="S51" i="1"/>
  <c r="T50" i="1"/>
  <c r="N16" i="1"/>
  <c r="O15" i="1"/>
  <c r="K51" i="2"/>
  <c r="L50" i="2"/>
  <c r="Y14" i="1"/>
  <c r="X15" i="1"/>
  <c r="AM51" i="2"/>
  <c r="AN50" i="2"/>
  <c r="S15" i="1"/>
  <c r="T14" i="1"/>
  <c r="AC17" i="1"/>
  <c r="AD16" i="1"/>
  <c r="K15" i="2"/>
  <c r="L14" i="2"/>
  <c r="I16" i="1"/>
  <c r="J15" i="1"/>
  <c r="Y51" i="2"/>
  <c r="Z50" i="2"/>
  <c r="AC51" i="1"/>
  <c r="AD50" i="1"/>
  <c r="AF51" i="2"/>
  <c r="AG50" i="2"/>
  <c r="O50" i="1"/>
  <c r="N51" i="1"/>
  <c r="I51" i="1"/>
  <c r="J50" i="1"/>
  <c r="Y15" i="2"/>
  <c r="Z14" i="2"/>
  <c r="AF15" i="2"/>
  <c r="AG14" i="2"/>
  <c r="D15" i="2"/>
  <c r="E14" i="2"/>
  <c r="R15" i="2"/>
  <c r="S14" i="2"/>
  <c r="AM15" i="2"/>
  <c r="AN14" i="2"/>
  <c r="S31" i="5" l="1"/>
  <c r="R32" i="5"/>
  <c r="AG29" i="5"/>
  <c r="AF30" i="5"/>
  <c r="AM66" i="5"/>
  <c r="AN65" i="5"/>
  <c r="AF66" i="5"/>
  <c r="AG65" i="5"/>
  <c r="K66" i="5"/>
  <c r="L65" i="5"/>
  <c r="L29" i="5"/>
  <c r="K30" i="5"/>
  <c r="AN29" i="5"/>
  <c r="AM30" i="5"/>
  <c r="Z29" i="5"/>
  <c r="Y30" i="5"/>
  <c r="E29" i="5"/>
  <c r="D30" i="5"/>
  <c r="R66" i="5"/>
  <c r="S65" i="5"/>
  <c r="Y66" i="5"/>
  <c r="Z65" i="5"/>
  <c r="D66" i="5"/>
  <c r="E65" i="5"/>
  <c r="T28" i="4"/>
  <c r="S29" i="4"/>
  <c r="I29" i="4"/>
  <c r="J28" i="4"/>
  <c r="AC65" i="4"/>
  <c r="AD64" i="4"/>
  <c r="Y64" i="4"/>
  <c r="X65" i="4"/>
  <c r="S65" i="4"/>
  <c r="T64" i="4"/>
  <c r="N29" i="4"/>
  <c r="O28" i="4"/>
  <c r="Y28" i="4"/>
  <c r="X29" i="4"/>
  <c r="AC29" i="4"/>
  <c r="AD28" i="4"/>
  <c r="D65" i="4"/>
  <c r="E64" i="4"/>
  <c r="E28" i="4"/>
  <c r="D29" i="4"/>
  <c r="I65" i="4"/>
  <c r="J64" i="4"/>
  <c r="O64" i="4"/>
  <c r="N65" i="4"/>
  <c r="N52" i="1"/>
  <c r="O51" i="1"/>
  <c r="AM16" i="2"/>
  <c r="AN15" i="2"/>
  <c r="D16" i="2"/>
  <c r="E15" i="2"/>
  <c r="Y16" i="2"/>
  <c r="Z15" i="2"/>
  <c r="AC52" i="1"/>
  <c r="AD51" i="1"/>
  <c r="I17" i="1"/>
  <c r="J16" i="1"/>
  <c r="AD17" i="1"/>
  <c r="AC18" i="1"/>
  <c r="AM52" i="2"/>
  <c r="AN51" i="2"/>
  <c r="K52" i="2"/>
  <c r="L51" i="2"/>
  <c r="S52" i="1"/>
  <c r="T51" i="1"/>
  <c r="D52" i="2"/>
  <c r="E51" i="2"/>
  <c r="Y51" i="1"/>
  <c r="X52" i="1"/>
  <c r="Y15" i="1"/>
  <c r="X16" i="1"/>
  <c r="E15" i="1"/>
  <c r="D16" i="1"/>
  <c r="R16" i="2"/>
  <c r="S15" i="2"/>
  <c r="AF16" i="2"/>
  <c r="AG15" i="2"/>
  <c r="I52" i="1"/>
  <c r="J51" i="1"/>
  <c r="AF52" i="2"/>
  <c r="AG51" i="2"/>
  <c r="Y52" i="2"/>
  <c r="Z51" i="2"/>
  <c r="K16" i="2"/>
  <c r="L15" i="2"/>
  <c r="T15" i="1"/>
  <c r="S16" i="1"/>
  <c r="O16" i="1"/>
  <c r="N17" i="1"/>
  <c r="R52" i="2"/>
  <c r="S51" i="2"/>
  <c r="E51" i="1"/>
  <c r="D52" i="1"/>
  <c r="Z30" i="5" l="1"/>
  <c r="Y31" i="5"/>
  <c r="AG30" i="5"/>
  <c r="AF31" i="5"/>
  <c r="D67" i="5"/>
  <c r="E66" i="5"/>
  <c r="R67" i="5"/>
  <c r="S66" i="5"/>
  <c r="AF67" i="5"/>
  <c r="AG66" i="5"/>
  <c r="L30" i="5"/>
  <c r="K31" i="5"/>
  <c r="S32" i="5"/>
  <c r="R33" i="5"/>
  <c r="S33" i="5" s="1"/>
  <c r="R35" i="5"/>
  <c r="S35" i="5" s="1"/>
  <c r="E30" i="5"/>
  <c r="D31" i="5"/>
  <c r="AN30" i="5"/>
  <c r="AM31" i="5"/>
  <c r="Y67" i="5"/>
  <c r="Z66" i="5"/>
  <c r="K67" i="5"/>
  <c r="L66" i="5"/>
  <c r="AM67" i="5"/>
  <c r="AN66" i="5"/>
  <c r="N66" i="4"/>
  <c r="O65" i="4"/>
  <c r="E29" i="4"/>
  <c r="D30" i="4"/>
  <c r="Y65" i="4"/>
  <c r="X66" i="4"/>
  <c r="I30" i="4"/>
  <c r="J29" i="4"/>
  <c r="Y29" i="4"/>
  <c r="X30" i="4"/>
  <c r="S30" i="4"/>
  <c r="T29" i="4"/>
  <c r="AC30" i="4"/>
  <c r="AD29" i="4"/>
  <c r="O29" i="4"/>
  <c r="N30" i="4"/>
  <c r="I66" i="4"/>
  <c r="J65" i="4"/>
  <c r="E65" i="4"/>
  <c r="D66" i="4"/>
  <c r="S66" i="4"/>
  <c r="T65" i="4"/>
  <c r="AC66" i="4"/>
  <c r="AD65" i="4"/>
  <c r="L16" i="2"/>
  <c r="K17" i="2"/>
  <c r="AF53" i="2"/>
  <c r="AG52" i="2"/>
  <c r="AG16" i="2"/>
  <c r="AF17" i="2"/>
  <c r="S53" i="1"/>
  <c r="T52" i="1"/>
  <c r="AM53" i="2"/>
  <c r="AN52" i="2"/>
  <c r="J17" i="1"/>
  <c r="I18" i="1"/>
  <c r="Y17" i="2"/>
  <c r="Z16" i="2"/>
  <c r="AN16" i="2"/>
  <c r="AM17" i="2"/>
  <c r="D53" i="1"/>
  <c r="E52" i="1"/>
  <c r="N18" i="1"/>
  <c r="O17" i="1"/>
  <c r="D17" i="1"/>
  <c r="E16" i="1"/>
  <c r="X53" i="1"/>
  <c r="Y52" i="1"/>
  <c r="T16" i="1"/>
  <c r="S17" i="1"/>
  <c r="X17" i="1"/>
  <c r="Y16" i="1"/>
  <c r="AC19" i="1"/>
  <c r="AD18" i="1"/>
  <c r="R53" i="2"/>
  <c r="S52" i="2"/>
  <c r="Y53" i="2"/>
  <c r="Z52" i="2"/>
  <c r="I53" i="1"/>
  <c r="J52" i="1"/>
  <c r="R17" i="2"/>
  <c r="S16" i="2"/>
  <c r="D53" i="2"/>
  <c r="E52" i="2"/>
  <c r="K53" i="2"/>
  <c r="L52" i="2"/>
  <c r="AC53" i="1"/>
  <c r="AD52" i="1"/>
  <c r="E16" i="2"/>
  <c r="D17" i="2"/>
  <c r="O52" i="1"/>
  <c r="N53" i="1"/>
  <c r="L31" i="5" l="1"/>
  <c r="K32" i="5"/>
  <c r="AG31" i="5"/>
  <c r="AF32" i="5"/>
  <c r="K68" i="5"/>
  <c r="L67" i="5"/>
  <c r="R34" i="5"/>
  <c r="S34" i="5" s="1"/>
  <c r="R68" i="5"/>
  <c r="S67" i="5"/>
  <c r="Z31" i="5"/>
  <c r="Y32" i="5"/>
  <c r="AN31" i="5"/>
  <c r="AM32" i="5"/>
  <c r="E31" i="5"/>
  <c r="D32" i="5"/>
  <c r="AM68" i="5"/>
  <c r="AN67" i="5"/>
  <c r="Y68" i="5"/>
  <c r="Z67" i="5"/>
  <c r="AF68" i="5"/>
  <c r="AG67" i="5"/>
  <c r="D68" i="5"/>
  <c r="E67" i="5"/>
  <c r="D67" i="4"/>
  <c r="E66" i="4"/>
  <c r="Y30" i="4"/>
  <c r="X31" i="4"/>
  <c r="X67" i="4"/>
  <c r="Y66" i="4"/>
  <c r="N31" i="4"/>
  <c r="O30" i="4"/>
  <c r="E30" i="4"/>
  <c r="D31" i="4"/>
  <c r="AD66" i="4"/>
  <c r="AC67" i="4"/>
  <c r="T30" i="4"/>
  <c r="S31" i="4"/>
  <c r="I31" i="4"/>
  <c r="J30" i="4"/>
  <c r="S67" i="4"/>
  <c r="T66" i="4"/>
  <c r="J66" i="4"/>
  <c r="I67" i="4"/>
  <c r="AC31" i="4"/>
  <c r="AD30" i="4"/>
  <c r="O66" i="4"/>
  <c r="N67" i="4"/>
  <c r="E17" i="2"/>
  <c r="D18" i="2"/>
  <c r="N54" i="1"/>
  <c r="O53" i="1"/>
  <c r="AM18" i="2"/>
  <c r="AN17" i="2"/>
  <c r="I19" i="1"/>
  <c r="J18" i="1"/>
  <c r="AC54" i="1"/>
  <c r="AD53" i="1"/>
  <c r="D54" i="2"/>
  <c r="E53" i="2"/>
  <c r="I54" i="1"/>
  <c r="J53" i="1"/>
  <c r="R54" i="2"/>
  <c r="S53" i="2"/>
  <c r="X18" i="1"/>
  <c r="Y17" i="1"/>
  <c r="Y53" i="1"/>
  <c r="X54" i="1"/>
  <c r="N19" i="1"/>
  <c r="O18" i="1"/>
  <c r="S54" i="1"/>
  <c r="T53" i="1"/>
  <c r="AF54" i="2"/>
  <c r="AG53" i="2"/>
  <c r="S18" i="1"/>
  <c r="T17" i="1"/>
  <c r="AF18" i="2"/>
  <c r="AG17" i="2"/>
  <c r="K18" i="2"/>
  <c r="L17" i="2"/>
  <c r="K54" i="2"/>
  <c r="L53" i="2"/>
  <c r="R18" i="2"/>
  <c r="S17" i="2"/>
  <c r="Y54" i="2"/>
  <c r="Z53" i="2"/>
  <c r="AD19" i="1"/>
  <c r="AC20" i="1"/>
  <c r="D18" i="1"/>
  <c r="E17" i="1"/>
  <c r="E53" i="1"/>
  <c r="D54" i="1"/>
  <c r="Y18" i="2"/>
  <c r="Z17" i="2"/>
  <c r="AM54" i="2"/>
  <c r="AN53" i="2"/>
  <c r="S68" i="5" l="1"/>
  <c r="R69" i="5"/>
  <c r="S69" i="5" s="1"/>
  <c r="AG32" i="5"/>
  <c r="AF33" i="5"/>
  <c r="AG33" i="5" s="1"/>
  <c r="AF34" i="5"/>
  <c r="AG34" i="5" s="1"/>
  <c r="E32" i="5"/>
  <c r="D35" i="5"/>
  <c r="E35" i="5" s="1"/>
  <c r="D33" i="5"/>
  <c r="E33" i="5" s="1"/>
  <c r="Z32" i="5"/>
  <c r="Y33" i="5"/>
  <c r="Z33" i="5" s="1"/>
  <c r="Y34" i="5"/>
  <c r="Z34" i="5" s="1"/>
  <c r="L32" i="5"/>
  <c r="K33" i="5"/>
  <c r="L33" i="5" s="1"/>
  <c r="AG68" i="5"/>
  <c r="AF69" i="5"/>
  <c r="AG69" i="5" s="1"/>
  <c r="AF70" i="5"/>
  <c r="AG70" i="5" s="1"/>
  <c r="AF71" i="5"/>
  <c r="AG71" i="5" s="1"/>
  <c r="AN68" i="5"/>
  <c r="AM69" i="5"/>
  <c r="AN69" i="5" s="1"/>
  <c r="E68" i="5"/>
  <c r="D69" i="5"/>
  <c r="E69" i="5" s="1"/>
  <c r="Z68" i="5"/>
  <c r="Y69" i="5"/>
  <c r="Z69" i="5" s="1"/>
  <c r="AN32" i="5"/>
  <c r="AM35" i="5"/>
  <c r="AN35" i="5" s="1"/>
  <c r="AM33" i="5"/>
  <c r="AN33" i="5" s="1"/>
  <c r="AM34" i="5"/>
  <c r="AN34" i="5" s="1"/>
  <c r="L68" i="5"/>
  <c r="K69" i="5"/>
  <c r="L69" i="5" s="1"/>
  <c r="K71" i="5"/>
  <c r="L71" i="5" s="1"/>
  <c r="O67" i="4"/>
  <c r="N68" i="4"/>
  <c r="I68" i="4"/>
  <c r="J67" i="4"/>
  <c r="Y31" i="4"/>
  <c r="X32" i="4"/>
  <c r="J31" i="4"/>
  <c r="I32" i="4"/>
  <c r="S32" i="4"/>
  <c r="T31" i="4"/>
  <c r="D32" i="4"/>
  <c r="E31" i="4"/>
  <c r="AC68" i="4"/>
  <c r="AD67" i="4"/>
  <c r="O31" i="4"/>
  <c r="N32" i="4"/>
  <c r="AD31" i="4"/>
  <c r="AC32" i="4"/>
  <c r="S68" i="4"/>
  <c r="T67" i="4"/>
  <c r="Y67" i="4"/>
  <c r="X68" i="4"/>
  <c r="E67" i="4"/>
  <c r="D68" i="4"/>
  <c r="D55" i="1"/>
  <c r="E54" i="1"/>
  <c r="AC21" i="1"/>
  <c r="AD20" i="1"/>
  <c r="X55" i="1"/>
  <c r="Y54" i="1"/>
  <c r="AM55" i="2"/>
  <c r="AN54" i="2"/>
  <c r="S18" i="2"/>
  <c r="R19" i="2"/>
  <c r="L18" i="2"/>
  <c r="K19" i="2"/>
  <c r="T18" i="1"/>
  <c r="S19" i="1"/>
  <c r="S55" i="1"/>
  <c r="T54" i="1"/>
  <c r="R55" i="2"/>
  <c r="S54" i="2"/>
  <c r="D55" i="2"/>
  <c r="E54" i="2"/>
  <c r="J19" i="1"/>
  <c r="I20" i="1"/>
  <c r="O54" i="1"/>
  <c r="N55" i="1"/>
  <c r="E18" i="2"/>
  <c r="D19" i="2"/>
  <c r="Z18" i="2"/>
  <c r="Y19" i="2"/>
  <c r="D19" i="1"/>
  <c r="E18" i="1"/>
  <c r="Y55" i="2"/>
  <c r="Z54" i="2"/>
  <c r="K55" i="2"/>
  <c r="L54" i="2"/>
  <c r="AG18" i="2"/>
  <c r="AF19" i="2"/>
  <c r="AF55" i="2"/>
  <c r="AG54" i="2"/>
  <c r="N20" i="1"/>
  <c r="O19" i="1"/>
  <c r="X19" i="1"/>
  <c r="Y18" i="1"/>
  <c r="I55" i="1"/>
  <c r="J54" i="1"/>
  <c r="AC55" i="1"/>
  <c r="AD54" i="1"/>
  <c r="AN18" i="2"/>
  <c r="AM19" i="2"/>
  <c r="K70" i="5" l="1"/>
  <c r="L70" i="5" s="1"/>
  <c r="Y70" i="5"/>
  <c r="AM70" i="5"/>
  <c r="K34" i="5"/>
  <c r="Y35" i="5"/>
  <c r="Z35" i="5" s="1"/>
  <c r="AF35" i="5"/>
  <c r="AG35" i="5" s="1"/>
  <c r="R70" i="5"/>
  <c r="D34" i="5"/>
  <c r="E34" i="5" s="1"/>
  <c r="D70" i="5"/>
  <c r="O32" i="4"/>
  <c r="N35" i="4"/>
  <c r="O35" i="4" s="1"/>
  <c r="N33" i="4"/>
  <c r="O33" i="4" s="1"/>
  <c r="E32" i="4"/>
  <c r="D33" i="4"/>
  <c r="E33" i="4" s="1"/>
  <c r="D34" i="4"/>
  <c r="E34" i="4" s="1"/>
  <c r="D35" i="4"/>
  <c r="E35" i="4" s="1"/>
  <c r="J68" i="4"/>
  <c r="I71" i="4"/>
  <c r="J71" i="4" s="1"/>
  <c r="I69" i="4"/>
  <c r="J69" i="4" s="1"/>
  <c r="Y68" i="4"/>
  <c r="X69" i="4"/>
  <c r="Y69" i="4" s="1"/>
  <c r="X70" i="4"/>
  <c r="Y70" i="4" s="1"/>
  <c r="X71" i="4"/>
  <c r="Y71" i="4" s="1"/>
  <c r="AD32" i="4"/>
  <c r="AC35" i="4"/>
  <c r="AD35" i="4" s="1"/>
  <c r="AC33" i="4"/>
  <c r="AD33" i="4" s="1"/>
  <c r="Y32" i="4"/>
  <c r="X33" i="4"/>
  <c r="Y33" i="4" s="1"/>
  <c r="X34" i="4"/>
  <c r="Y34" i="4" s="1"/>
  <c r="O68" i="4"/>
  <c r="N69" i="4"/>
  <c r="O69" i="4" s="1"/>
  <c r="N70" i="4"/>
  <c r="O70" i="4" s="1"/>
  <c r="E68" i="4"/>
  <c r="D69" i="4"/>
  <c r="E69" i="4" s="1"/>
  <c r="D70" i="4"/>
  <c r="E70" i="4" s="1"/>
  <c r="J32" i="4"/>
  <c r="I33" i="4"/>
  <c r="J33" i="4" s="1"/>
  <c r="I34" i="4"/>
  <c r="J34" i="4" s="1"/>
  <c r="I35" i="4"/>
  <c r="J35" i="4" s="1"/>
  <c r="T68" i="4"/>
  <c r="S69" i="4"/>
  <c r="T69" i="4" s="1"/>
  <c r="AD68" i="4"/>
  <c r="AC69" i="4"/>
  <c r="AD69" i="4" s="1"/>
  <c r="AC70" i="4"/>
  <c r="AD70" i="4" s="1"/>
  <c r="T32" i="4"/>
  <c r="S33" i="4"/>
  <c r="T33" i="4" s="1"/>
  <c r="S34" i="4"/>
  <c r="T34" i="4" s="1"/>
  <c r="AG19" i="2"/>
  <c r="AF20" i="2"/>
  <c r="I56" i="1"/>
  <c r="J55" i="1"/>
  <c r="N21" i="1"/>
  <c r="O20" i="1"/>
  <c r="Y56" i="2"/>
  <c r="Z55" i="2"/>
  <c r="D56" i="2"/>
  <c r="E55" i="2"/>
  <c r="S56" i="1"/>
  <c r="T55" i="1"/>
  <c r="AM56" i="2"/>
  <c r="AN55" i="2"/>
  <c r="AD21" i="1"/>
  <c r="AC22" i="1"/>
  <c r="L19" i="2"/>
  <c r="K20" i="2"/>
  <c r="E19" i="2"/>
  <c r="D20" i="2"/>
  <c r="I21" i="1"/>
  <c r="J20" i="1"/>
  <c r="S20" i="1"/>
  <c r="T19" i="1"/>
  <c r="S19" i="2"/>
  <c r="R20" i="2"/>
  <c r="AN19" i="2"/>
  <c r="AM20" i="2"/>
  <c r="Z19" i="2"/>
  <c r="Y20" i="2"/>
  <c r="N56" i="1"/>
  <c r="O55" i="1"/>
  <c r="AC56" i="1"/>
  <c r="AD55" i="1"/>
  <c r="X20" i="1"/>
  <c r="Y19" i="1"/>
  <c r="AF56" i="2"/>
  <c r="AG55" i="2"/>
  <c r="K56" i="2"/>
  <c r="L55" i="2"/>
  <c r="D20" i="1"/>
  <c r="E19" i="1"/>
  <c r="R56" i="2"/>
  <c r="S55" i="2"/>
  <c r="Y55" i="1"/>
  <c r="X56" i="1"/>
  <c r="E55" i="1"/>
  <c r="D56" i="1"/>
  <c r="L34" i="5" l="1"/>
  <c r="K35" i="5"/>
  <c r="L35" i="5" s="1"/>
  <c r="S70" i="5"/>
  <c r="R71" i="5"/>
  <c r="S71" i="5" s="1"/>
  <c r="AN70" i="5"/>
  <c r="AM71" i="5"/>
  <c r="AN71" i="5" s="1"/>
  <c r="Z70" i="5"/>
  <c r="Y71" i="5"/>
  <c r="Z71" i="5" s="1"/>
  <c r="E70" i="5"/>
  <c r="D71" i="5"/>
  <c r="E71" i="5" s="1"/>
  <c r="D71" i="4"/>
  <c r="E71" i="4" s="1"/>
  <c r="N71" i="4"/>
  <c r="O71" i="4" s="1"/>
  <c r="AC34" i="4"/>
  <c r="AD34" i="4" s="1"/>
  <c r="I70" i="4"/>
  <c r="J70" i="4" s="1"/>
  <c r="N34" i="4"/>
  <c r="O34" i="4" s="1"/>
  <c r="S35" i="4"/>
  <c r="T35" i="4" s="1"/>
  <c r="AC71" i="4"/>
  <c r="AD71" i="4" s="1"/>
  <c r="S70" i="4"/>
  <c r="X35" i="4"/>
  <c r="Y35" i="4" s="1"/>
  <c r="E20" i="2"/>
  <c r="D21" i="2"/>
  <c r="AC23" i="1"/>
  <c r="AD22" i="1"/>
  <c r="R57" i="2"/>
  <c r="S56" i="2"/>
  <c r="K57" i="2"/>
  <c r="L56" i="2"/>
  <c r="X21" i="1"/>
  <c r="Y20" i="1"/>
  <c r="O56" i="1"/>
  <c r="N57" i="1"/>
  <c r="T20" i="1"/>
  <c r="S21" i="1"/>
  <c r="S57" i="1"/>
  <c r="T56" i="1"/>
  <c r="Y57" i="2"/>
  <c r="Z56" i="2"/>
  <c r="I57" i="1"/>
  <c r="J56" i="1"/>
  <c r="D57" i="1"/>
  <c r="E56" i="1"/>
  <c r="AN20" i="2"/>
  <c r="AM21" i="2"/>
  <c r="Z20" i="2"/>
  <c r="Y21" i="2"/>
  <c r="S20" i="2"/>
  <c r="R21" i="2"/>
  <c r="L20" i="2"/>
  <c r="K21" i="2"/>
  <c r="AG20" i="2"/>
  <c r="AF21" i="2"/>
  <c r="X57" i="1"/>
  <c r="Y56" i="1"/>
  <c r="D21" i="1"/>
  <c r="E20" i="1"/>
  <c r="AF57" i="2"/>
  <c r="AG56" i="2"/>
  <c r="AC57" i="1"/>
  <c r="AD56" i="1"/>
  <c r="J21" i="1"/>
  <c r="I22" i="1"/>
  <c r="AM57" i="2"/>
  <c r="AN56" i="2"/>
  <c r="D57" i="2"/>
  <c r="E56" i="2"/>
  <c r="N22" i="1"/>
  <c r="O21" i="1"/>
  <c r="T70" i="4" l="1"/>
  <c r="S71" i="4"/>
  <c r="T71" i="4" s="1"/>
  <c r="D58" i="2"/>
  <c r="E57" i="2"/>
  <c r="AG21" i="2"/>
  <c r="AF22" i="2"/>
  <c r="S21" i="2"/>
  <c r="R22" i="2"/>
  <c r="AN21" i="2"/>
  <c r="AM22" i="2"/>
  <c r="N58" i="1"/>
  <c r="O57" i="1"/>
  <c r="N23" i="1"/>
  <c r="O22" i="1"/>
  <c r="AM58" i="2"/>
  <c r="AN57" i="2"/>
  <c r="AC58" i="1"/>
  <c r="AD57" i="1"/>
  <c r="D22" i="1"/>
  <c r="E21" i="1"/>
  <c r="I58" i="1"/>
  <c r="J57" i="1"/>
  <c r="S58" i="1"/>
  <c r="T57" i="1"/>
  <c r="K58" i="2"/>
  <c r="L57" i="2"/>
  <c r="AD23" i="1"/>
  <c r="AC24" i="1"/>
  <c r="I23" i="1"/>
  <c r="J22" i="1"/>
  <c r="L21" i="2"/>
  <c r="K22" i="2"/>
  <c r="Z21" i="2"/>
  <c r="Y22" i="2"/>
  <c r="S22" i="1"/>
  <c r="T21" i="1"/>
  <c r="E21" i="2"/>
  <c r="D22" i="2"/>
  <c r="AF58" i="2"/>
  <c r="AG57" i="2"/>
  <c r="Y57" i="1"/>
  <c r="X58" i="1"/>
  <c r="E57" i="1"/>
  <c r="D58" i="1"/>
  <c r="Y58" i="2"/>
  <c r="Z57" i="2"/>
  <c r="X22" i="1"/>
  <c r="Y21" i="1"/>
  <c r="R58" i="2"/>
  <c r="S57" i="2"/>
  <c r="AF59" i="2" l="1"/>
  <c r="AG58" i="2"/>
  <c r="D59" i="2"/>
  <c r="E58" i="2"/>
  <c r="AN22" i="2"/>
  <c r="AM23" i="2"/>
  <c r="AG22" i="2"/>
  <c r="AF23" i="2"/>
  <c r="T22" i="1"/>
  <c r="S23" i="1"/>
  <c r="S59" i="1"/>
  <c r="T58" i="1"/>
  <c r="D23" i="1"/>
  <c r="E22" i="1"/>
  <c r="AM59" i="2"/>
  <c r="AN58" i="2"/>
  <c r="O58" i="1"/>
  <c r="N59" i="1"/>
  <c r="X59" i="1"/>
  <c r="Y58" i="1"/>
  <c r="E22" i="2"/>
  <c r="D23" i="2"/>
  <c r="Z22" i="2"/>
  <c r="Y23" i="2"/>
  <c r="R59" i="2"/>
  <c r="S58" i="2"/>
  <c r="Y59" i="2"/>
  <c r="Z58" i="2"/>
  <c r="J23" i="1"/>
  <c r="I24" i="1"/>
  <c r="K59" i="2"/>
  <c r="L58" i="2"/>
  <c r="I59" i="1"/>
  <c r="J58" i="1"/>
  <c r="AC59" i="1"/>
  <c r="AD58" i="1"/>
  <c r="N24" i="1"/>
  <c r="O23" i="1"/>
  <c r="X23" i="1"/>
  <c r="Y22" i="1"/>
  <c r="D59" i="1"/>
  <c r="E58" i="1"/>
  <c r="L22" i="2"/>
  <c r="K23" i="2"/>
  <c r="AC25" i="1"/>
  <c r="AD24" i="1"/>
  <c r="S22" i="2"/>
  <c r="R23" i="2"/>
  <c r="S23" i="2" l="1"/>
  <c r="R24" i="2"/>
  <c r="L23" i="2"/>
  <c r="K24" i="2"/>
  <c r="AG23" i="2"/>
  <c r="AF24" i="2"/>
  <c r="X24" i="1"/>
  <c r="Y23" i="1"/>
  <c r="AC60" i="1"/>
  <c r="AD59" i="1"/>
  <c r="K60" i="2"/>
  <c r="L59" i="2"/>
  <c r="Y60" i="2"/>
  <c r="Z59" i="2"/>
  <c r="Y59" i="1"/>
  <c r="X60" i="1"/>
  <c r="AM60" i="2"/>
  <c r="AN59" i="2"/>
  <c r="S60" i="1"/>
  <c r="T59" i="1"/>
  <c r="D60" i="2"/>
  <c r="E59" i="2"/>
  <c r="I25" i="1"/>
  <c r="J24" i="1"/>
  <c r="E23" i="2"/>
  <c r="D24" i="2"/>
  <c r="N60" i="1"/>
  <c r="O59" i="1"/>
  <c r="S24" i="1"/>
  <c r="T23" i="1"/>
  <c r="AN23" i="2"/>
  <c r="AM24" i="2"/>
  <c r="Z23" i="2"/>
  <c r="Y24" i="2"/>
  <c r="AD25" i="1"/>
  <c r="AC26" i="1"/>
  <c r="E59" i="1"/>
  <c r="D60" i="1"/>
  <c r="N25" i="1"/>
  <c r="O24" i="1"/>
  <c r="I60" i="1"/>
  <c r="J59" i="1"/>
  <c r="R60" i="2"/>
  <c r="S59" i="2"/>
  <c r="D24" i="1"/>
  <c r="E23" i="1"/>
  <c r="AF60" i="2"/>
  <c r="AG59" i="2"/>
  <c r="AC27" i="1" l="1"/>
  <c r="AD26" i="1"/>
  <c r="AN24" i="2"/>
  <c r="AM25" i="2"/>
  <c r="X61" i="1"/>
  <c r="Y60" i="1"/>
  <c r="L24" i="2"/>
  <c r="K25" i="2"/>
  <c r="AF61" i="2"/>
  <c r="AG60" i="2"/>
  <c r="R61" i="2"/>
  <c r="S60" i="2"/>
  <c r="N26" i="1"/>
  <c r="O25" i="1"/>
  <c r="O60" i="1"/>
  <c r="N61" i="1"/>
  <c r="J25" i="1"/>
  <c r="I26" i="1"/>
  <c r="S61" i="1"/>
  <c r="T60" i="1"/>
  <c r="K61" i="2"/>
  <c r="L60" i="2"/>
  <c r="X25" i="1"/>
  <c r="Y24" i="1"/>
  <c r="D25" i="1"/>
  <c r="E24" i="1"/>
  <c r="I61" i="1"/>
  <c r="J60" i="1"/>
  <c r="D61" i="1"/>
  <c r="E60" i="1"/>
  <c r="Y25" i="2"/>
  <c r="Z24" i="2"/>
  <c r="E24" i="2"/>
  <c r="D25" i="2"/>
  <c r="AG24" i="2"/>
  <c r="AF25" i="2"/>
  <c r="S24" i="2"/>
  <c r="R25" i="2"/>
  <c r="T24" i="1"/>
  <c r="S25" i="1"/>
  <c r="D61" i="2"/>
  <c r="E60" i="2"/>
  <c r="AM61" i="2"/>
  <c r="AN60" i="2"/>
  <c r="Y61" i="2"/>
  <c r="Z60" i="2"/>
  <c r="AC61" i="1"/>
  <c r="AD60" i="1"/>
  <c r="S26" i="1" l="1"/>
  <c r="T25" i="1"/>
  <c r="AG25" i="2"/>
  <c r="AF26" i="2"/>
  <c r="N62" i="1"/>
  <c r="O61" i="1"/>
  <c r="L25" i="2"/>
  <c r="K26" i="2"/>
  <c r="AN25" i="2"/>
  <c r="AM26" i="2"/>
  <c r="AC62" i="1"/>
  <c r="AD61" i="1"/>
  <c r="AM62" i="2"/>
  <c r="AN61" i="2"/>
  <c r="Z25" i="2"/>
  <c r="Y26" i="2"/>
  <c r="I62" i="1"/>
  <c r="J61" i="1"/>
  <c r="X26" i="1"/>
  <c r="Y25" i="1"/>
  <c r="S62" i="1"/>
  <c r="T61" i="1"/>
  <c r="R62" i="2"/>
  <c r="S61" i="2"/>
  <c r="I27" i="1"/>
  <c r="J26" i="1"/>
  <c r="S25" i="2"/>
  <c r="R26" i="2"/>
  <c r="E25" i="2"/>
  <c r="D26" i="2"/>
  <c r="Y62" i="2"/>
  <c r="Z61" i="2"/>
  <c r="D62" i="2"/>
  <c r="E61" i="2"/>
  <c r="E61" i="1"/>
  <c r="D62" i="1"/>
  <c r="D26" i="1"/>
  <c r="E25" i="1"/>
  <c r="K62" i="2"/>
  <c r="L61" i="2"/>
  <c r="N27" i="1"/>
  <c r="O26" i="1"/>
  <c r="AF62" i="2"/>
  <c r="AG61" i="2"/>
  <c r="Y61" i="1"/>
  <c r="X62" i="1"/>
  <c r="AD27" i="1"/>
  <c r="AC28" i="1"/>
  <c r="AC29" i="1" l="1"/>
  <c r="AD28" i="1"/>
  <c r="D63" i="1"/>
  <c r="E62" i="1"/>
  <c r="S26" i="2"/>
  <c r="R27" i="2"/>
  <c r="Z26" i="2"/>
  <c r="Y27" i="2"/>
  <c r="L26" i="2"/>
  <c r="K27" i="2"/>
  <c r="AG26" i="2"/>
  <c r="AF27" i="2"/>
  <c r="AF63" i="2"/>
  <c r="AG62" i="2"/>
  <c r="K63" i="2"/>
  <c r="L62" i="2"/>
  <c r="Y63" i="2"/>
  <c r="Z62" i="2"/>
  <c r="R63" i="2"/>
  <c r="S62" i="2"/>
  <c r="X27" i="1"/>
  <c r="Y26" i="1"/>
  <c r="AC63" i="1"/>
  <c r="AD62" i="1"/>
  <c r="E26" i="2"/>
  <c r="D27" i="2"/>
  <c r="AN26" i="2"/>
  <c r="AM27" i="2"/>
  <c r="X63" i="1"/>
  <c r="Y62" i="1"/>
  <c r="N28" i="1"/>
  <c r="O27" i="1"/>
  <c r="D27" i="1"/>
  <c r="E26" i="1"/>
  <c r="D63" i="2"/>
  <c r="E62" i="2"/>
  <c r="J27" i="1"/>
  <c r="I28" i="1"/>
  <c r="S63" i="1"/>
  <c r="T62" i="1"/>
  <c r="I63" i="1"/>
  <c r="J62" i="1"/>
  <c r="AM63" i="2"/>
  <c r="AN62" i="2"/>
  <c r="O62" i="1"/>
  <c r="N63" i="1"/>
  <c r="T26" i="1"/>
  <c r="S27" i="1"/>
  <c r="N64" i="1" l="1"/>
  <c r="O63" i="1"/>
  <c r="S28" i="1"/>
  <c r="T27" i="1"/>
  <c r="AN27" i="2"/>
  <c r="AM28" i="2"/>
  <c r="AG27" i="2"/>
  <c r="AF28" i="2"/>
  <c r="Z27" i="2"/>
  <c r="Y28" i="2"/>
  <c r="AM64" i="2"/>
  <c r="AN63" i="2"/>
  <c r="S64" i="1"/>
  <c r="T63" i="1"/>
  <c r="D64" i="2"/>
  <c r="E63" i="2"/>
  <c r="N29" i="1"/>
  <c r="O28" i="1"/>
  <c r="AC64" i="1"/>
  <c r="AD63" i="1"/>
  <c r="R64" i="2"/>
  <c r="S63" i="2"/>
  <c r="K64" i="2"/>
  <c r="L63" i="2"/>
  <c r="E63" i="1"/>
  <c r="D64" i="1"/>
  <c r="E27" i="2"/>
  <c r="D28" i="2"/>
  <c r="L27" i="2"/>
  <c r="K28" i="2"/>
  <c r="S27" i="2"/>
  <c r="R28" i="2"/>
  <c r="I29" i="1"/>
  <c r="J28" i="1"/>
  <c r="I64" i="1"/>
  <c r="J63" i="1"/>
  <c r="D28" i="1"/>
  <c r="E27" i="1"/>
  <c r="Y63" i="1"/>
  <c r="X64" i="1"/>
  <c r="X28" i="1"/>
  <c r="Y27" i="1"/>
  <c r="Y64" i="2"/>
  <c r="Z63" i="2"/>
  <c r="AF64" i="2"/>
  <c r="AG63" i="2"/>
  <c r="AD29" i="1"/>
  <c r="AC30" i="1"/>
  <c r="X65" i="1" l="1"/>
  <c r="Y64" i="1"/>
  <c r="S28" i="2"/>
  <c r="R29" i="2"/>
  <c r="AG28" i="2"/>
  <c r="AF29" i="2"/>
  <c r="Y65" i="2"/>
  <c r="Z64" i="2"/>
  <c r="I65" i="1"/>
  <c r="J64" i="1"/>
  <c r="K65" i="2"/>
  <c r="L64" i="2"/>
  <c r="AC65" i="1"/>
  <c r="AD64" i="1"/>
  <c r="D65" i="2"/>
  <c r="E64" i="2"/>
  <c r="AM65" i="2"/>
  <c r="AN64" i="2"/>
  <c r="T28" i="1"/>
  <c r="S29" i="1"/>
  <c r="E28" i="2"/>
  <c r="D29" i="2"/>
  <c r="L28" i="2"/>
  <c r="K29" i="2"/>
  <c r="Z28" i="2"/>
  <c r="Y29" i="2"/>
  <c r="AN28" i="2"/>
  <c r="AM29" i="2"/>
  <c r="AD30" i="1"/>
  <c r="AC31" i="1"/>
  <c r="D65" i="1"/>
  <c r="E64" i="1"/>
  <c r="AF65" i="2"/>
  <c r="AG64" i="2"/>
  <c r="X29" i="1"/>
  <c r="Y28" i="1"/>
  <c r="D29" i="1"/>
  <c r="E28" i="1"/>
  <c r="J29" i="1"/>
  <c r="I30" i="1"/>
  <c r="R65" i="2"/>
  <c r="S64" i="2"/>
  <c r="O29" i="1"/>
  <c r="N30" i="1"/>
  <c r="S65" i="1"/>
  <c r="T64" i="1"/>
  <c r="O64" i="1"/>
  <c r="N65" i="1"/>
  <c r="N66" i="1" l="1"/>
  <c r="O65" i="1"/>
  <c r="N31" i="1"/>
  <c r="O30" i="1"/>
  <c r="J30" i="1"/>
  <c r="I31" i="1"/>
  <c r="AN29" i="2"/>
  <c r="AM30" i="2"/>
  <c r="L29" i="2"/>
  <c r="K30" i="2"/>
  <c r="T29" i="1"/>
  <c r="S30" i="1"/>
  <c r="S29" i="2"/>
  <c r="R30" i="2"/>
  <c r="X30" i="1"/>
  <c r="Y29" i="1"/>
  <c r="E65" i="1"/>
  <c r="D66" i="1"/>
  <c r="D66" i="2"/>
  <c r="E65" i="2"/>
  <c r="K66" i="2"/>
  <c r="L65" i="2"/>
  <c r="Y66" i="2"/>
  <c r="Z65" i="2"/>
  <c r="AC32" i="1"/>
  <c r="AD31" i="1"/>
  <c r="Z29" i="2"/>
  <c r="Y30" i="2"/>
  <c r="E29" i="2"/>
  <c r="D30" i="2"/>
  <c r="AG29" i="2"/>
  <c r="AF30" i="2"/>
  <c r="S66" i="1"/>
  <c r="T65" i="1"/>
  <c r="R66" i="2"/>
  <c r="S65" i="2"/>
  <c r="D30" i="1"/>
  <c r="E29" i="1"/>
  <c r="AF66" i="2"/>
  <c r="AG65" i="2"/>
  <c r="AM66" i="2"/>
  <c r="AN65" i="2"/>
  <c r="AC66" i="1"/>
  <c r="AD65" i="1"/>
  <c r="I66" i="1"/>
  <c r="J65" i="1"/>
  <c r="Y65" i="1"/>
  <c r="X66" i="1"/>
  <c r="AG30" i="2" l="1"/>
  <c r="AF31" i="2"/>
  <c r="Z30" i="2"/>
  <c r="Y31" i="2"/>
  <c r="S31" i="1"/>
  <c r="T30" i="1"/>
  <c r="AN30" i="2"/>
  <c r="AM31" i="2"/>
  <c r="X67" i="1"/>
  <c r="Y66" i="1"/>
  <c r="AC67" i="1"/>
  <c r="AD66" i="1"/>
  <c r="AF67" i="2"/>
  <c r="AG66" i="2"/>
  <c r="R67" i="2"/>
  <c r="S66" i="2"/>
  <c r="Y67" i="2"/>
  <c r="Z66" i="2"/>
  <c r="D67" i="2"/>
  <c r="E66" i="2"/>
  <c r="Y30" i="1"/>
  <c r="X31" i="1"/>
  <c r="N32" i="1"/>
  <c r="O31" i="1"/>
  <c r="E30" i="2"/>
  <c r="D31" i="2"/>
  <c r="D67" i="1"/>
  <c r="E66" i="1"/>
  <c r="S30" i="2"/>
  <c r="R31" i="2"/>
  <c r="L30" i="2"/>
  <c r="K31" i="2"/>
  <c r="J31" i="1"/>
  <c r="I32" i="1"/>
  <c r="I67" i="1"/>
  <c r="J66" i="1"/>
  <c r="AM67" i="2"/>
  <c r="AN66" i="2"/>
  <c r="D31" i="1"/>
  <c r="E30" i="1"/>
  <c r="S67" i="1"/>
  <c r="T66" i="1"/>
  <c r="AD32" i="1"/>
  <c r="AC35" i="1"/>
  <c r="AD35" i="1" s="1"/>
  <c r="AC33" i="1"/>
  <c r="AD33" i="1" s="1"/>
  <c r="K67" i="2"/>
  <c r="L66" i="2"/>
  <c r="O66" i="1"/>
  <c r="N67" i="1"/>
  <c r="AC34" i="1" l="1"/>
  <c r="AD34" i="1" s="1"/>
  <c r="L31" i="2"/>
  <c r="K32" i="2"/>
  <c r="AN31" i="2"/>
  <c r="AM32" i="2"/>
  <c r="Z31" i="2"/>
  <c r="Y32" i="2"/>
  <c r="N68" i="1"/>
  <c r="O67" i="1"/>
  <c r="K68" i="2"/>
  <c r="L67" i="2"/>
  <c r="D32" i="1"/>
  <c r="E31" i="1"/>
  <c r="I68" i="1"/>
  <c r="J67" i="1"/>
  <c r="E67" i="1"/>
  <c r="D68" i="1"/>
  <c r="O32" i="1"/>
  <c r="N35" i="1"/>
  <c r="O35" i="1" s="1"/>
  <c r="N33" i="1"/>
  <c r="O33" i="1" s="1"/>
  <c r="D68" i="2"/>
  <c r="E67" i="2"/>
  <c r="R68" i="2"/>
  <c r="S67" i="2"/>
  <c r="AC68" i="1"/>
  <c r="AD67" i="1"/>
  <c r="J32" i="1"/>
  <c r="I33" i="1"/>
  <c r="J33" i="1" s="1"/>
  <c r="S31" i="2"/>
  <c r="R32" i="2"/>
  <c r="E31" i="2"/>
  <c r="D32" i="2"/>
  <c r="X32" i="1"/>
  <c r="Y31" i="1"/>
  <c r="AG31" i="2"/>
  <c r="AF32" i="2"/>
  <c r="S68" i="1"/>
  <c r="T67" i="1"/>
  <c r="AM68" i="2"/>
  <c r="AN67" i="2"/>
  <c r="Y68" i="2"/>
  <c r="Z67" i="2"/>
  <c r="AF68" i="2"/>
  <c r="AG67" i="2"/>
  <c r="Y67" i="1"/>
  <c r="X68" i="1"/>
  <c r="S32" i="1"/>
  <c r="T31" i="1"/>
  <c r="S68" i="2" l="1"/>
  <c r="R69" i="2"/>
  <c r="S69" i="2" s="1"/>
  <c r="AG32" i="2"/>
  <c r="AF33" i="2"/>
  <c r="AG33" i="2" s="1"/>
  <c r="AF34" i="2"/>
  <c r="AG34" i="2" s="1"/>
  <c r="E32" i="2"/>
  <c r="D33" i="2"/>
  <c r="E33" i="2" s="1"/>
  <c r="D34" i="2"/>
  <c r="E34" i="2" s="1"/>
  <c r="D35" i="2"/>
  <c r="E35" i="2" s="1"/>
  <c r="Z32" i="2"/>
  <c r="Y33" i="2"/>
  <c r="Z33" i="2" s="1"/>
  <c r="L32" i="2"/>
  <c r="K33" i="2"/>
  <c r="L33" i="2" s="1"/>
  <c r="E32" i="1"/>
  <c r="D35" i="1"/>
  <c r="E35" i="1" s="1"/>
  <c r="D33" i="1"/>
  <c r="E33" i="1" s="1"/>
  <c r="T32" i="1"/>
  <c r="S33" i="1"/>
  <c r="T33" i="1" s="1"/>
  <c r="AG68" i="2"/>
  <c r="AF69" i="2"/>
  <c r="AG69" i="2" s="1"/>
  <c r="AF70" i="2"/>
  <c r="AG70" i="2" s="1"/>
  <c r="AF71" i="2"/>
  <c r="AG71" i="2" s="1"/>
  <c r="AN68" i="2"/>
  <c r="AM69" i="2"/>
  <c r="AN69" i="2" s="1"/>
  <c r="AD68" i="1"/>
  <c r="AC69" i="1"/>
  <c r="AD69" i="1" s="1"/>
  <c r="E68" i="2"/>
  <c r="D69" i="2"/>
  <c r="E69" i="2" s="1"/>
  <c r="J68" i="1"/>
  <c r="I71" i="1"/>
  <c r="J71" i="1" s="1"/>
  <c r="I69" i="1"/>
  <c r="J69" i="1" s="1"/>
  <c r="L68" i="2"/>
  <c r="K71" i="2"/>
  <c r="L71" i="2" s="1"/>
  <c r="K69" i="2"/>
  <c r="L69" i="2" s="1"/>
  <c r="K70" i="2"/>
  <c r="L70" i="2" s="1"/>
  <c r="Z68" i="2"/>
  <c r="Y69" i="2"/>
  <c r="Z69" i="2" s="1"/>
  <c r="T68" i="1"/>
  <c r="S69" i="1"/>
  <c r="T69" i="1" s="1"/>
  <c r="S70" i="1"/>
  <c r="T70" i="1" s="1"/>
  <c r="Y32" i="1"/>
  <c r="X33" i="1"/>
  <c r="Y33" i="1" s="1"/>
  <c r="O68" i="1"/>
  <c r="N69" i="1"/>
  <c r="O69" i="1" s="1"/>
  <c r="N70" i="1"/>
  <c r="O70" i="1" s="1"/>
  <c r="Y68" i="1"/>
  <c r="X69" i="1"/>
  <c r="Y69" i="1" s="1"/>
  <c r="X70" i="1"/>
  <c r="Y70" i="1" s="1"/>
  <c r="X71" i="1"/>
  <c r="Y71" i="1" s="1"/>
  <c r="S32" i="2"/>
  <c r="R33" i="2"/>
  <c r="S33" i="2" s="1"/>
  <c r="R35" i="2"/>
  <c r="S35" i="2" s="1"/>
  <c r="I34" i="1"/>
  <c r="N34" i="1"/>
  <c r="O34" i="1" s="1"/>
  <c r="E68" i="1"/>
  <c r="D71" i="1"/>
  <c r="E71" i="1" s="1"/>
  <c r="D69" i="1"/>
  <c r="E69" i="1" s="1"/>
  <c r="D70" i="1"/>
  <c r="E70" i="1" s="1"/>
  <c r="AN32" i="2"/>
  <c r="AM35" i="2"/>
  <c r="AN35" i="2" s="1"/>
  <c r="AM33" i="2"/>
  <c r="AN33" i="2" s="1"/>
  <c r="AM70" i="2" l="1"/>
  <c r="AN70" i="2" s="1"/>
  <c r="R34" i="2"/>
  <c r="S34" i="2" s="1"/>
  <c r="K34" i="2"/>
  <c r="L34" i="2" s="1"/>
  <c r="R70" i="2"/>
  <c r="S70" i="2" s="1"/>
  <c r="S71" i="1"/>
  <c r="T71" i="1" s="1"/>
  <c r="X34" i="1"/>
  <c r="Y70" i="2"/>
  <c r="I70" i="1"/>
  <c r="J70" i="1" s="1"/>
  <c r="AC70" i="1"/>
  <c r="K35" i="2"/>
  <c r="L35" i="2" s="1"/>
  <c r="Y34" i="2"/>
  <c r="N71" i="1"/>
  <c r="O71" i="1" s="1"/>
  <c r="D70" i="2"/>
  <c r="AM71" i="2"/>
  <c r="AN71" i="2" s="1"/>
  <c r="S34" i="1"/>
  <c r="D34" i="1"/>
  <c r="E34" i="1" s="1"/>
  <c r="AF35" i="2"/>
  <c r="AG35" i="2" s="1"/>
  <c r="R71" i="2"/>
  <c r="S71" i="2" s="1"/>
  <c r="AM34" i="2"/>
  <c r="AN34" i="2" s="1"/>
  <c r="J34" i="1"/>
  <c r="I35" i="1"/>
  <c r="J35" i="1" s="1"/>
  <c r="E70" i="2" l="1"/>
  <c r="D71" i="2"/>
  <c r="E71" i="2" s="1"/>
  <c r="AD70" i="1"/>
  <c r="AC71" i="1"/>
  <c r="AD71" i="1" s="1"/>
  <c r="T34" i="1"/>
  <c r="S35" i="1"/>
  <c r="T35" i="1" s="1"/>
  <c r="Z34" i="2"/>
  <c r="Y35" i="2"/>
  <c r="Z35" i="2" s="1"/>
  <c r="Z70" i="2"/>
  <c r="Y71" i="2"/>
  <c r="Z71" i="2" s="1"/>
  <c r="Y34" i="1"/>
  <c r="X35" i="1"/>
  <c r="Y35" i="1" s="1"/>
</calcChain>
</file>

<file path=xl/sharedStrings.xml><?xml version="1.0" encoding="utf-8"?>
<sst xmlns="http://schemas.openxmlformats.org/spreadsheetml/2006/main" count="483" uniqueCount="111">
  <si>
    <t>開始</t>
    <rPh sb="0" eb="2">
      <t>カイシ</t>
    </rPh>
    <phoneticPr fontId="2"/>
  </si>
  <si>
    <t>指導場所・時間</t>
    <rPh sb="0" eb="2">
      <t>シドウ</t>
    </rPh>
    <rPh sb="2" eb="4">
      <t>バショ</t>
    </rPh>
    <rPh sb="5" eb="7">
      <t>ジカン</t>
    </rPh>
    <phoneticPr fontId="2"/>
  </si>
  <si>
    <t>終了</t>
    <rPh sb="0" eb="2">
      <t>シュウリョウ</t>
    </rPh>
    <phoneticPr fontId="2"/>
  </si>
  <si>
    <t>※</t>
    <phoneticPr fontId="2"/>
  </si>
  <si>
    <t>都合がつかない方は各自で連絡をとり、交代してください。報告書とベスト（黄色）は次の方に渡してください。学期の終わりの月初めには、報告書を学校に提出してください。</t>
    <rPh sb="0" eb="2">
      <t>ツゴウ</t>
    </rPh>
    <rPh sb="7" eb="8">
      <t>カタ</t>
    </rPh>
    <rPh sb="9" eb="11">
      <t>カクジ</t>
    </rPh>
    <rPh sb="12" eb="14">
      <t>レンラク</t>
    </rPh>
    <rPh sb="18" eb="20">
      <t>コウタイ</t>
    </rPh>
    <rPh sb="27" eb="30">
      <t>ホウコクショ</t>
    </rPh>
    <rPh sb="35" eb="37">
      <t>キイロ</t>
    </rPh>
    <rPh sb="39" eb="40">
      <t>ツギ</t>
    </rPh>
    <rPh sb="41" eb="42">
      <t>カタ</t>
    </rPh>
    <rPh sb="43" eb="44">
      <t>ワタ</t>
    </rPh>
    <rPh sb="51" eb="53">
      <t>ガッキ</t>
    </rPh>
    <rPh sb="54" eb="55">
      <t>オ</t>
    </rPh>
    <rPh sb="58" eb="59">
      <t>ツキ</t>
    </rPh>
    <rPh sb="59" eb="60">
      <t>ハジ</t>
    </rPh>
    <rPh sb="64" eb="67">
      <t>ホウコクショ</t>
    </rPh>
    <rPh sb="68" eb="70">
      <t>ガッコウ</t>
    </rPh>
    <rPh sb="71" eb="73">
      <t>テイシュツ</t>
    </rPh>
    <phoneticPr fontId="2"/>
  </si>
  <si>
    <t>月</t>
    <rPh sb="0" eb="1">
      <t>ツキ</t>
    </rPh>
    <phoneticPr fontId="2"/>
  </si>
  <si>
    <t>回数</t>
    <rPh sb="0" eb="2">
      <t>カイスウ</t>
    </rPh>
    <phoneticPr fontId="2"/>
  </si>
  <si>
    <t>番号</t>
    <rPh sb="0" eb="2">
      <t>バンゴウ</t>
    </rPh>
    <phoneticPr fontId="2"/>
  </si>
  <si>
    <t>保護者氏名</t>
    <rPh sb="0" eb="3">
      <t>ホゴシャ</t>
    </rPh>
    <rPh sb="3" eb="5">
      <t>シメイ</t>
    </rPh>
    <phoneticPr fontId="2"/>
  </si>
  <si>
    <t>○</t>
    <phoneticPr fontId="2"/>
  </si>
  <si>
    <t>〇</t>
    <phoneticPr fontId="2"/>
  </si>
  <si>
    <t>①</t>
    <phoneticPr fontId="2"/>
  </si>
  <si>
    <t>②</t>
    <phoneticPr fontId="2"/>
  </si>
  <si>
    <t>①</t>
  </si>
  <si>
    <t>②</t>
  </si>
  <si>
    <t/>
  </si>
  <si>
    <t>○</t>
    <phoneticPr fontId="1"/>
  </si>
  <si>
    <t>令和５年度　交通指導当番一覧表</t>
    <rPh sb="0" eb="2">
      <t>レイワ</t>
    </rPh>
    <rPh sb="3" eb="5">
      <t>ネンド</t>
    </rPh>
    <rPh sb="5" eb="7">
      <t>ヘイネンド</t>
    </rPh>
    <rPh sb="6" eb="8">
      <t>コウツウ</t>
    </rPh>
    <rPh sb="8" eb="10">
      <t>シドウ</t>
    </rPh>
    <rPh sb="10" eb="12">
      <t>トウバン</t>
    </rPh>
    <rPh sb="12" eb="15">
      <t>イチランヒョウ</t>
    </rPh>
    <phoneticPr fontId="2"/>
  </si>
  <si>
    <t>地区名</t>
    <rPh sb="0" eb="3">
      <t>チクメイ</t>
    </rPh>
    <phoneticPr fontId="2"/>
  </si>
  <si>
    <t>指導場所</t>
    <rPh sb="0" eb="2">
      <t>シドウ</t>
    </rPh>
    <rPh sb="2" eb="4">
      <t>バショ</t>
    </rPh>
    <phoneticPr fontId="2"/>
  </si>
  <si>
    <t>時間</t>
    <rPh sb="0" eb="2">
      <t>ジカン</t>
    </rPh>
    <phoneticPr fontId="2"/>
  </si>
  <si>
    <t>青バッグ数
(当番グッズ)</t>
    <rPh sb="0" eb="1">
      <t>アオ</t>
    </rPh>
    <rPh sb="4" eb="5">
      <t>スウ</t>
    </rPh>
    <rPh sb="7" eb="9">
      <t>トウバン</t>
    </rPh>
    <phoneticPr fontId="2"/>
  </si>
  <si>
    <t>五反田・萱原①②③・滝谷・成畑
萱原住宅</t>
    <rPh sb="16" eb="18">
      <t>カヤハラ</t>
    </rPh>
    <rPh sb="18" eb="20">
      <t>ジュウタク</t>
    </rPh>
    <phoneticPr fontId="2"/>
  </si>
  <si>
    <t>①三刀屋新大橋</t>
    <rPh sb="1" eb="4">
      <t>ミトヤ</t>
    </rPh>
    <rPh sb="4" eb="5">
      <t>シン</t>
    </rPh>
    <rPh sb="5" eb="7">
      <t>オオハシ</t>
    </rPh>
    <phoneticPr fontId="2"/>
  </si>
  <si>
    <t>①７：００～７：１０</t>
    <phoneticPr fontId="2"/>
  </si>
  <si>
    <t>西の原団地①②</t>
    <phoneticPr fontId="2"/>
  </si>
  <si>
    <t>西の原団地集会所前</t>
    <rPh sb="0" eb="1">
      <t>ニシ</t>
    </rPh>
    <rPh sb="2" eb="3">
      <t>ハラ</t>
    </rPh>
    <rPh sb="3" eb="5">
      <t>ダンチ</t>
    </rPh>
    <rPh sb="5" eb="8">
      <t>シュウカイショ</t>
    </rPh>
    <rPh sb="8" eb="9">
      <t>マエ</t>
    </rPh>
    <phoneticPr fontId="2"/>
  </si>
  <si>
    <t>７：０５～７：１５</t>
    <phoneticPr fontId="2"/>
  </si>
  <si>
    <t>横町上・横町・下萱原上</t>
    <phoneticPr fontId="2"/>
  </si>
  <si>
    <t>スーパー三刀屋前横断歩道</t>
    <rPh sb="4" eb="7">
      <t>ミトヤ</t>
    </rPh>
    <rPh sb="7" eb="8">
      <t>マエ</t>
    </rPh>
    <rPh sb="8" eb="10">
      <t>オウダン</t>
    </rPh>
    <rPh sb="10" eb="12">
      <t>ホドウ</t>
    </rPh>
    <phoneticPr fontId="2"/>
  </si>
  <si>
    <t>上町上 下・畑ケ中</t>
    <phoneticPr fontId="2"/>
  </si>
  <si>
    <t>古林木工所前</t>
    <rPh sb="0" eb="2">
      <t>コバヤシ</t>
    </rPh>
    <rPh sb="2" eb="5">
      <t>モッコウショ</t>
    </rPh>
    <rPh sb="5" eb="6">
      <t>マエ</t>
    </rPh>
    <phoneticPr fontId="2"/>
  </si>
  <si>
    <t>７：１０～７：２５</t>
    <phoneticPr fontId="2"/>
  </si>
  <si>
    <t>中町①②③④・下萱原中・下町①②・駅前①②</t>
    <phoneticPr fontId="2"/>
  </si>
  <si>
    <t>①商工会館付近（横断歩道）
②中町班集合場所</t>
    <rPh sb="15" eb="17">
      <t>ナカマチ</t>
    </rPh>
    <rPh sb="17" eb="18">
      <t>ハン</t>
    </rPh>
    <rPh sb="18" eb="20">
      <t>シュウゴウ</t>
    </rPh>
    <rPh sb="20" eb="22">
      <t>バショ</t>
    </rPh>
    <phoneticPr fontId="2"/>
  </si>
  <si>
    <t>①７：１０～７：２５
②７：１０～７：２５</t>
    <phoneticPr fontId="2"/>
  </si>
  <si>
    <t>旭町①②・旭町若者住宅</t>
  </si>
  <si>
    <t>①歩道橋付近（横断歩道）
②グリーンハウス前</t>
    <rPh sb="1" eb="4">
      <t>ホドウキョウ</t>
    </rPh>
    <rPh sb="4" eb="6">
      <t>フキン</t>
    </rPh>
    <rPh sb="7" eb="9">
      <t>オウダン</t>
    </rPh>
    <rPh sb="9" eb="11">
      <t>ホドウ</t>
    </rPh>
    <rPh sb="21" eb="22">
      <t>マエ</t>
    </rPh>
    <phoneticPr fontId="2"/>
  </si>
  <si>
    <t>７：１５～７：３０</t>
    <phoneticPr fontId="2"/>
  </si>
  <si>
    <t>地王・三谷・東町・基町①②</t>
  </si>
  <si>
    <t>７：２０～７：３５</t>
    <phoneticPr fontId="2"/>
  </si>
  <si>
    <t>梅ケ丘・教職員住宅・高校住宅</t>
    <phoneticPr fontId="2"/>
  </si>
  <si>
    <t>南道路交差点</t>
    <rPh sb="0" eb="1">
      <t>ミナミ</t>
    </rPh>
    <rPh sb="1" eb="3">
      <t>ドウロ</t>
    </rPh>
    <rPh sb="3" eb="6">
      <t>コウサテン</t>
    </rPh>
    <phoneticPr fontId="2"/>
  </si>
  <si>
    <t>三刀屋団地①②</t>
    <phoneticPr fontId="2"/>
  </si>
  <si>
    <t>南道路交差点</t>
    <rPh sb="0" eb="1">
      <t>ミナミ</t>
    </rPh>
    <phoneticPr fontId="2"/>
  </si>
  <si>
    <t>下熊谷</t>
  </si>
  <si>
    <t>①島根マツダ前
②石田豆腐店前（点滅信号）</t>
    <rPh sb="1" eb="3">
      <t>シマネ</t>
    </rPh>
    <rPh sb="6" eb="7">
      <t>マエ</t>
    </rPh>
    <rPh sb="9" eb="11">
      <t>イシダ</t>
    </rPh>
    <rPh sb="11" eb="14">
      <t>トウフテン</t>
    </rPh>
    <rPh sb="14" eb="15">
      <t>マエ</t>
    </rPh>
    <rPh sb="16" eb="18">
      <t>テンメツ</t>
    </rPh>
    <rPh sb="18" eb="20">
      <t>シンゴウ</t>
    </rPh>
    <phoneticPr fontId="2"/>
  </si>
  <si>
    <t>７：２０～７：４０</t>
    <phoneticPr fontId="2"/>
  </si>
  <si>
    <t>中給下</t>
  </si>
  <si>
    <t>中給下交流館付近案内板前</t>
    <rPh sb="0" eb="1">
      <t>ナカ</t>
    </rPh>
    <rPh sb="1" eb="3">
      <t>キュウシタ</t>
    </rPh>
    <rPh sb="3" eb="6">
      <t>コウリュウカン</t>
    </rPh>
    <rPh sb="6" eb="8">
      <t>フキン</t>
    </rPh>
    <rPh sb="8" eb="11">
      <t>アンナイバン</t>
    </rPh>
    <rPh sb="11" eb="12">
      <t>マエ</t>
    </rPh>
    <phoneticPr fontId="2"/>
  </si>
  <si>
    <t>７：３５～７：４５</t>
    <phoneticPr fontId="2"/>
  </si>
  <si>
    <t>八幡</t>
  </si>
  <si>
    <t>八幡バス停前</t>
    <rPh sb="0" eb="2">
      <t>ヤワタ</t>
    </rPh>
    <rPh sb="4" eb="5">
      <t>テイ</t>
    </rPh>
    <rPh sb="5" eb="6">
      <t>マエ</t>
    </rPh>
    <phoneticPr fontId="2"/>
  </si>
  <si>
    <t>馬場・若宮</t>
  </si>
  <si>
    <t>①馬場バス停前
②押しボタン信号前</t>
    <rPh sb="1" eb="3">
      <t>ババ</t>
    </rPh>
    <rPh sb="5" eb="6">
      <t>テイ</t>
    </rPh>
    <rPh sb="6" eb="7">
      <t>マエ</t>
    </rPh>
    <phoneticPr fontId="2"/>
  </si>
  <si>
    <t>伊萱寺谷・伊萱下谷・伊萱上</t>
  </si>
  <si>
    <t>伊萱各バス停前</t>
    <rPh sb="0" eb="1">
      <t>イ</t>
    </rPh>
    <rPh sb="1" eb="2">
      <t>カヤ</t>
    </rPh>
    <rPh sb="2" eb="3">
      <t>カク</t>
    </rPh>
    <rPh sb="5" eb="6">
      <t>テイ</t>
    </rPh>
    <rPh sb="6" eb="7">
      <t>マエ</t>
    </rPh>
    <phoneticPr fontId="2"/>
  </si>
  <si>
    <t>７：４０～７：５５</t>
    <phoneticPr fontId="2"/>
  </si>
  <si>
    <t>大谷・前谷・尾崎上</t>
    <phoneticPr fontId="2"/>
  </si>
  <si>
    <t>各バス停前・メゾンあやめ前</t>
    <rPh sb="0" eb="1">
      <t>カク</t>
    </rPh>
    <rPh sb="3" eb="4">
      <t>テイ</t>
    </rPh>
    <rPh sb="4" eb="5">
      <t>マエ</t>
    </rPh>
    <rPh sb="12" eb="13">
      <t>マエ</t>
    </rPh>
    <phoneticPr fontId="2"/>
  </si>
  <si>
    <t>７：２０～７：３０</t>
    <phoneticPr fontId="2"/>
  </si>
  <si>
    <t>古城下口・古城住宅・古城後谷・大谷・前谷・尾崎上</t>
    <phoneticPr fontId="2"/>
  </si>
  <si>
    <t>古城橋付近</t>
    <rPh sb="0" eb="2">
      <t>コジョウ</t>
    </rPh>
    <rPh sb="2" eb="3">
      <t>バシ</t>
    </rPh>
    <rPh sb="3" eb="5">
      <t>フキン</t>
    </rPh>
    <phoneticPr fontId="2"/>
  </si>
  <si>
    <t>尾崎下・大門町・城北</t>
  </si>
  <si>
    <t>三刀屋大橋付近・アスパル前</t>
    <rPh sb="0" eb="3">
      <t>ミトヤ</t>
    </rPh>
    <rPh sb="3" eb="5">
      <t>オオハシ</t>
    </rPh>
    <rPh sb="5" eb="7">
      <t>フキン</t>
    </rPh>
    <rPh sb="12" eb="13">
      <t>マエ</t>
    </rPh>
    <phoneticPr fontId="2"/>
  </si>
  <si>
    <t>中野各地区</t>
    <rPh sb="0" eb="2">
      <t>ナカノ</t>
    </rPh>
    <rPh sb="2" eb="5">
      <t>カクチク</t>
    </rPh>
    <phoneticPr fontId="2"/>
  </si>
  <si>
    <t>中野各バス停前</t>
    <rPh sb="0" eb="2">
      <t>ナカノ</t>
    </rPh>
    <rPh sb="2" eb="3">
      <t>カク</t>
    </rPh>
    <rPh sb="5" eb="6">
      <t>テイ</t>
    </rPh>
    <rPh sb="6" eb="7">
      <t>マエ</t>
    </rPh>
    <phoneticPr fontId="2"/>
  </si>
  <si>
    <t>７：１０～７：３０</t>
    <phoneticPr fontId="2"/>
  </si>
  <si>
    <t>上ノ段1･上ノ段2･上口1･上口2･中口･峠･市場･森谷</t>
    <rPh sb="0" eb="1">
      <t>カミ</t>
    </rPh>
    <rPh sb="2" eb="3">
      <t>ダン</t>
    </rPh>
    <rPh sb="5" eb="6">
      <t>カミ</t>
    </rPh>
    <rPh sb="7" eb="8">
      <t>ダン</t>
    </rPh>
    <rPh sb="10" eb="12">
      <t>カミグチ</t>
    </rPh>
    <rPh sb="14" eb="16">
      <t>カミグチ</t>
    </rPh>
    <rPh sb="18" eb="20">
      <t>ナカグチ</t>
    </rPh>
    <rPh sb="21" eb="22">
      <t>トウゲ</t>
    </rPh>
    <rPh sb="23" eb="25">
      <t>イチバ</t>
    </rPh>
    <rPh sb="26" eb="28">
      <t>モリタニ</t>
    </rPh>
    <phoneticPr fontId="2"/>
  </si>
  <si>
    <t>飯石各バス停前</t>
    <rPh sb="0" eb="2">
      <t>イイシ</t>
    </rPh>
    <rPh sb="2" eb="3">
      <t>カク</t>
    </rPh>
    <rPh sb="5" eb="6">
      <t>テイ</t>
    </rPh>
    <rPh sb="6" eb="7">
      <t>マエ</t>
    </rPh>
    <phoneticPr fontId="2"/>
  </si>
  <si>
    <t>下口･大倉･粟谷郷・粟谷谷</t>
    <rPh sb="0" eb="2">
      <t>シモグチ</t>
    </rPh>
    <rPh sb="3" eb="5">
      <t>オオクラ</t>
    </rPh>
    <rPh sb="6" eb="8">
      <t>アワダニ</t>
    </rPh>
    <rPh sb="8" eb="9">
      <t>ゴウ</t>
    </rPh>
    <rPh sb="10" eb="12">
      <t>アワダニ</t>
    </rPh>
    <rPh sb="12" eb="13">
      <t>タニ</t>
    </rPh>
    <phoneticPr fontId="2"/>
  </si>
  <si>
    <t>７：３０～７：４５</t>
    <phoneticPr fontId="2"/>
  </si>
  <si>
    <r>
      <t>①島根電工</t>
    </r>
    <r>
      <rPr>
        <sz val="11"/>
        <color indexed="8"/>
        <rFont val="UD デジタル 教科書体 NK-R"/>
        <family val="1"/>
        <charset val="128"/>
      </rPr>
      <t>手前</t>
    </r>
    <r>
      <rPr>
        <sz val="11"/>
        <color theme="1"/>
        <rFont val="UD デジタル 教科書体 NK-R"/>
        <family val="1"/>
        <charset val="128"/>
      </rPr>
      <t>交差点
②島根電工</t>
    </r>
    <r>
      <rPr>
        <sz val="11"/>
        <color indexed="8"/>
        <rFont val="UD デジタル 教科書体 NK-R"/>
        <family val="1"/>
        <charset val="128"/>
      </rPr>
      <t>前</t>
    </r>
    <r>
      <rPr>
        <sz val="11"/>
        <color theme="1"/>
        <rFont val="UD デジタル 教科書体 NK-R"/>
        <family val="1"/>
        <charset val="128"/>
      </rPr>
      <t>交差点</t>
    </r>
    <rPh sb="1" eb="3">
      <t>シマネ</t>
    </rPh>
    <rPh sb="3" eb="5">
      <t>デンコウ</t>
    </rPh>
    <rPh sb="5" eb="7">
      <t>テマエ</t>
    </rPh>
    <rPh sb="7" eb="10">
      <t>コウサテン</t>
    </rPh>
    <rPh sb="12" eb="14">
      <t>シマネ</t>
    </rPh>
    <rPh sb="14" eb="16">
      <t>デンコウ</t>
    </rPh>
    <rPh sb="16" eb="17">
      <t>マエ</t>
    </rPh>
    <rPh sb="17" eb="20">
      <t>コウサテン</t>
    </rPh>
    <phoneticPr fontId="2"/>
  </si>
  <si>
    <t>令和５年度　三刀屋小学校ＰＴＡ交通指導（案）一覧</t>
    <rPh sb="0" eb="2">
      <t>レイワ</t>
    </rPh>
    <rPh sb="3" eb="5">
      <t>ネンド</t>
    </rPh>
    <rPh sb="4" eb="5">
      <t>ド</t>
    </rPh>
    <rPh sb="5" eb="7">
      <t>ヘイネンド</t>
    </rPh>
    <rPh sb="6" eb="12">
      <t>ミトヤショウガッコウ</t>
    </rPh>
    <rPh sb="15" eb="17">
      <t>コウツウ</t>
    </rPh>
    <rPh sb="17" eb="19">
      <t>シドウ</t>
    </rPh>
    <rPh sb="20" eb="21">
      <t>アン</t>
    </rPh>
    <rPh sb="22" eb="24">
      <t>イチラン</t>
    </rPh>
    <phoneticPr fontId="2"/>
  </si>
  <si>
    <t xml:space="preserve">始業式４／10　入学式４／１１
</t>
    <rPh sb="0" eb="3">
      <t>シギョウシキ</t>
    </rPh>
    <rPh sb="8" eb="11">
      <t>ニュウガクシキ</t>
    </rPh>
    <phoneticPr fontId="2"/>
  </si>
  <si>
    <t>学習公開日・ＰＴＡ総会５／2
全国交通安全運動5／11～20</t>
    <phoneticPr fontId="2"/>
  </si>
  <si>
    <t>終業式７／２０
報告書綴提出７／１４</t>
    <rPh sb="0" eb="3">
      <t>シュウギョウシキ</t>
    </rPh>
    <rPh sb="8" eb="11">
      <t>ホウコクショ</t>
    </rPh>
    <rPh sb="11" eb="12">
      <t>ツズ</t>
    </rPh>
    <rPh sb="12" eb="14">
      <t>テイシュツ</t>
    </rPh>
    <phoneticPr fontId="2"/>
  </si>
  <si>
    <t>始業式８／２８</t>
    <rPh sb="0" eb="3">
      <t>シギョウシキ</t>
    </rPh>
    <phoneticPr fontId="2"/>
  </si>
  <si>
    <t>全国交通安全運動９／　　～　　</t>
    <rPh sb="0" eb="2">
      <t>ゼンコク</t>
    </rPh>
    <rPh sb="2" eb="4">
      <t>コウツウ</t>
    </rPh>
    <rPh sb="4" eb="6">
      <t>アンゼン</t>
    </rPh>
    <rPh sb="6" eb="8">
      <t>ウンドウ</t>
    </rPh>
    <phoneticPr fontId="2"/>
  </si>
  <si>
    <t xml:space="preserve">陸上大会１０／１２
</t>
    <rPh sb="0" eb="2">
      <t>リクジョウ</t>
    </rPh>
    <phoneticPr fontId="2"/>
  </si>
  <si>
    <t>かがやき発表会１１／１８</t>
    <rPh sb="4" eb="7">
      <t>ハッピョウカイ</t>
    </rPh>
    <phoneticPr fontId="2"/>
  </si>
  <si>
    <t>終業式１２／２５
報告書綴提出１２／１５</t>
    <rPh sb="0" eb="3">
      <t>シュウギョウシキ</t>
    </rPh>
    <rPh sb="9" eb="12">
      <t>ホウコクショ</t>
    </rPh>
    <rPh sb="12" eb="13">
      <t>ツヅ</t>
    </rPh>
    <rPh sb="13" eb="15">
      <t>テイシュツ</t>
    </rPh>
    <phoneticPr fontId="2"/>
  </si>
  <si>
    <t>始業式１／９</t>
    <rPh sb="0" eb="3">
      <t>シギョウシキ</t>
    </rPh>
    <phoneticPr fontId="2"/>
  </si>
  <si>
    <t>登校班長交代３／11（予定）
卒業式３／15・修了式３／22
報告書綴提出３／15</t>
    <rPh sb="0" eb="2">
      <t>トウコウ</t>
    </rPh>
    <rPh sb="2" eb="4">
      <t>ハンチョウ</t>
    </rPh>
    <rPh sb="4" eb="6">
      <t>コウタイ</t>
    </rPh>
    <rPh sb="11" eb="13">
      <t>ヨテイ</t>
    </rPh>
    <rPh sb="15" eb="18">
      <t>ソツギョウシキ</t>
    </rPh>
    <rPh sb="23" eb="25">
      <t>シュウリョウ</t>
    </rPh>
    <rPh sb="25" eb="26">
      <t>シキ</t>
    </rPh>
    <rPh sb="31" eb="34">
      <t>ホウコクショ</t>
    </rPh>
    <rPh sb="34" eb="35">
      <t>テイ</t>
    </rPh>
    <rPh sb="35" eb="37">
      <t>テイシュツ</t>
    </rPh>
    <phoneticPr fontId="2"/>
  </si>
  <si>
    <t>P数</t>
    <rPh sb="1" eb="2">
      <t>スウ</t>
    </rPh>
    <phoneticPr fontId="1"/>
  </si>
  <si>
    <t>宮谷</t>
    <rPh sb="0" eb="1">
      <t>ミヤ</t>
    </rPh>
    <rPh sb="1" eb="2">
      <t>ダニ</t>
    </rPh>
    <phoneticPr fontId="1"/>
  </si>
  <si>
    <t>上給下団地・上給下</t>
    <rPh sb="6" eb="7">
      <t>カミ</t>
    </rPh>
    <rPh sb="7" eb="9">
      <t>キュウシタ</t>
    </rPh>
    <phoneticPr fontId="2"/>
  </si>
  <si>
    <t>②三屋神社付近</t>
    <phoneticPr fontId="1"/>
  </si>
  <si>
    <t>７：３０～７：５０</t>
    <phoneticPr fontId="1"/>
  </si>
  <si>
    <t>①幼稚園前（横断歩道）</t>
    <rPh sb="1" eb="4">
      <t>ヨウチエン</t>
    </rPh>
    <rPh sb="4" eb="5">
      <t>マエ</t>
    </rPh>
    <rPh sb="6" eb="8">
      <t>オウダン</t>
    </rPh>
    <rPh sb="8" eb="10">
      <t>ホドウ</t>
    </rPh>
    <phoneticPr fontId="2"/>
  </si>
  <si>
    <t>①７：２５～７：５０　　　　　　　</t>
    <phoneticPr fontId="2"/>
  </si>
  <si>
    <t>あああ</t>
    <phoneticPr fontId="1"/>
  </si>
  <si>
    <t>いいい</t>
    <phoneticPr fontId="1"/>
  </si>
  <si>
    <t>ううう</t>
    <phoneticPr fontId="1"/>
  </si>
  <si>
    <t>えええ</t>
    <phoneticPr fontId="1"/>
  </si>
  <si>
    <t>おおお</t>
    <phoneticPr fontId="1"/>
  </si>
  <si>
    <t>平野　紫耀</t>
    <rPh sb="0" eb="2">
      <t>ヒラノ</t>
    </rPh>
    <rPh sb="3" eb="4">
      <t>ムラサキ</t>
    </rPh>
    <rPh sb="4" eb="5">
      <t>ヨウ</t>
    </rPh>
    <phoneticPr fontId="1"/>
  </si>
  <si>
    <t>永瀬　簾</t>
    <rPh sb="0" eb="2">
      <t>ナガセ</t>
    </rPh>
    <rPh sb="3" eb="4">
      <t>レン</t>
    </rPh>
    <phoneticPr fontId="1"/>
  </si>
  <si>
    <t>髙橋　海人</t>
    <rPh sb="0" eb="2">
      <t>タカハシ</t>
    </rPh>
    <rPh sb="3" eb="5">
      <t>カイト</t>
    </rPh>
    <phoneticPr fontId="1"/>
  </si>
  <si>
    <t>岸　優太</t>
    <rPh sb="0" eb="1">
      <t>キシ</t>
    </rPh>
    <rPh sb="2" eb="4">
      <t>ユウタ</t>
    </rPh>
    <phoneticPr fontId="1"/>
  </si>
  <si>
    <t>神宮寺　勇太</t>
    <rPh sb="0" eb="3">
      <t>ジングウジ</t>
    </rPh>
    <rPh sb="4" eb="6">
      <t>ユウタ</t>
    </rPh>
    <phoneticPr fontId="1"/>
  </si>
  <si>
    <t>潮　紗理菜</t>
    <rPh sb="0" eb="1">
      <t>ウシオ</t>
    </rPh>
    <rPh sb="2" eb="3">
      <t>サ</t>
    </rPh>
    <rPh sb="3" eb="5">
      <t>リナ</t>
    </rPh>
    <phoneticPr fontId="1"/>
  </si>
  <si>
    <t>影山　優佳</t>
    <rPh sb="0" eb="2">
      <t>カゲヤマ</t>
    </rPh>
    <rPh sb="3" eb="4">
      <t>ユウ</t>
    </rPh>
    <rPh sb="4" eb="5">
      <t>カ</t>
    </rPh>
    <phoneticPr fontId="1"/>
  </si>
  <si>
    <t>加藤　史帆</t>
    <rPh sb="0" eb="2">
      <t>カトウ</t>
    </rPh>
    <rPh sb="3" eb="5">
      <t>シホ</t>
    </rPh>
    <phoneticPr fontId="1"/>
  </si>
  <si>
    <t>斎藤　京子</t>
    <rPh sb="0" eb="2">
      <t>サイトウ</t>
    </rPh>
    <rPh sb="3" eb="5">
      <t>キョウコ</t>
    </rPh>
    <phoneticPr fontId="1"/>
  </si>
  <si>
    <t>佐々木　久美</t>
    <rPh sb="0" eb="3">
      <t>ササキ</t>
    </rPh>
    <rPh sb="4" eb="6">
      <t>クミ</t>
    </rPh>
    <phoneticPr fontId="1"/>
  </si>
  <si>
    <t>佐々木　美玲</t>
    <rPh sb="0" eb="3">
      <t>ササキ</t>
    </rPh>
    <rPh sb="4" eb="6">
      <t>ミレイ</t>
    </rPh>
    <phoneticPr fontId="1"/>
  </si>
  <si>
    <t>高瀬　愛奈</t>
    <rPh sb="0" eb="2">
      <t>タカセ</t>
    </rPh>
    <rPh sb="3" eb="4">
      <t>アイ</t>
    </rPh>
    <rPh sb="4" eb="5">
      <t>ナ</t>
    </rPh>
    <phoneticPr fontId="1"/>
  </si>
  <si>
    <t>高本　彩花</t>
    <rPh sb="0" eb="2">
      <t>タカモト</t>
    </rPh>
    <rPh sb="3" eb="5">
      <t>アヤカ</t>
    </rPh>
    <phoneticPr fontId="1"/>
  </si>
  <si>
    <t>東村　芽衣</t>
    <rPh sb="0" eb="2">
      <t>ヒガシムラ</t>
    </rPh>
    <rPh sb="3" eb="5">
      <t>メイ</t>
    </rPh>
    <phoneticPr fontId="1"/>
  </si>
  <si>
    <t>金村　美玖</t>
    <rPh sb="0" eb="2">
      <t>カネムラ</t>
    </rPh>
    <rPh sb="3" eb="5">
      <t>ミク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</si>
</sst>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eneral&quot;回&quot;"/>
    <numFmt numFmtId="177" formatCode="d"/>
  </numFmts>
  <fonts count="14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UD デジタル 教科書体 NK-R"/>
      <family val="1"/>
      <charset val="128"/>
    </font>
    <font>
      <sz val="12"/>
      <name val="UD デジタル 教科書体 NK-R"/>
      <family val="1"/>
      <charset val="128"/>
    </font>
    <font>
      <sz val="26"/>
      <name val="UD デジタル 教科書体 NK-R"/>
      <family val="1"/>
      <charset val="128"/>
    </font>
    <font>
      <sz val="14"/>
      <name val="UD デジタル 教科書体 NK-R"/>
      <family val="1"/>
      <charset val="128"/>
    </font>
    <font>
      <sz val="16"/>
      <name val="UD デジタル 教科書体 NK-R"/>
      <family val="1"/>
      <charset val="128"/>
    </font>
    <font>
      <sz val="18"/>
      <name val="UD デジタル 教科書体 NK-R"/>
      <family val="1"/>
      <charset val="128"/>
    </font>
    <font>
      <sz val="12"/>
      <color rgb="FFFF0000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sz val="14"/>
      <color theme="1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sz val="11"/>
      <color indexed="8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5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6" fontId="7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4" xfId="0" applyFont="1" applyBorder="1">
      <alignment vertical="center"/>
    </xf>
    <xf numFmtId="0" fontId="3" fillId="0" borderId="5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177" fontId="4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7" fontId="9" fillId="0" borderId="12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77" fontId="10" fillId="0" borderId="12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77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8" fillId="0" borderId="2" xfId="0" applyFont="1" applyBorder="1">
      <alignment vertical="center"/>
    </xf>
    <xf numFmtId="177" fontId="4" fillId="0" borderId="6" xfId="0" applyNumberFormat="1" applyFont="1" applyBorder="1" applyAlignment="1">
      <alignment horizontal="center" vertical="center"/>
    </xf>
    <xf numFmtId="177" fontId="9" fillId="0" borderId="6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77" fontId="10" fillId="0" borderId="6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4" fillId="0" borderId="19" xfId="0" applyFont="1" applyBorder="1" applyAlignment="1" applyProtection="1">
      <alignment vertical="center" shrinkToFit="1"/>
      <protection locked="0"/>
    </xf>
    <xf numFmtId="0" fontId="4" fillId="0" borderId="7" xfId="0" applyFont="1" applyBorder="1" applyAlignment="1" applyProtection="1">
      <alignment vertical="center" shrinkToFit="1"/>
      <protection locked="0"/>
    </xf>
    <xf numFmtId="0" fontId="4" fillId="0" borderId="10" xfId="0" applyFont="1" applyBorder="1" applyAlignment="1" applyProtection="1">
      <alignment vertical="center" shrinkToFit="1"/>
    </xf>
    <xf numFmtId="0" fontId="4" fillId="0" borderId="13" xfId="0" applyFont="1" applyBorder="1" applyAlignment="1" applyProtection="1">
      <alignment vertical="center" shrinkToFit="1"/>
    </xf>
    <xf numFmtId="0" fontId="4" fillId="0" borderId="16" xfId="0" applyFont="1" applyBorder="1" applyAlignment="1" applyProtection="1">
      <alignment vertical="center" shrinkToFit="1"/>
    </xf>
    <xf numFmtId="0" fontId="4" fillId="0" borderId="7" xfId="0" applyFont="1" applyBorder="1" applyAlignment="1" applyProtection="1">
      <alignment vertical="center" shrinkToFit="1"/>
    </xf>
    <xf numFmtId="0" fontId="4" fillId="0" borderId="19" xfId="0" applyFont="1" applyBorder="1" applyAlignment="1" applyProtection="1">
      <alignment vertical="center" shrinkToFit="1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9" xfId="0" applyFont="1" applyBorder="1" applyAlignment="1">
      <alignment vertical="center" shrinkToFit="1"/>
    </xf>
    <xf numFmtId="0" fontId="4" fillId="0" borderId="29" xfId="0" applyFont="1" applyBorder="1" applyAlignment="1">
      <alignment vertical="center" shrinkToFit="1"/>
    </xf>
    <xf numFmtId="0" fontId="4" fillId="0" borderId="30" xfId="0" applyFont="1" applyBorder="1" applyAlignment="1">
      <alignment horizontal="center" vertical="center"/>
    </xf>
    <xf numFmtId="0" fontId="4" fillId="0" borderId="11" xfId="0" applyFont="1" applyBorder="1" applyAlignment="1">
      <alignment vertical="center" shrinkToFit="1"/>
    </xf>
    <xf numFmtId="0" fontId="4" fillId="0" borderId="31" xfId="0" applyFont="1" applyBorder="1" applyAlignment="1">
      <alignment vertical="center" shrinkToFit="1"/>
    </xf>
    <xf numFmtId="0" fontId="9" fillId="0" borderId="3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vertical="center" shrinkToFit="1"/>
    </xf>
    <xf numFmtId="0" fontId="4" fillId="0" borderId="34" xfId="0" applyFont="1" applyBorder="1" applyAlignment="1">
      <alignment vertical="center" shrinkToFit="1"/>
    </xf>
    <xf numFmtId="0" fontId="4" fillId="0" borderId="35" xfId="0" applyFont="1" applyBorder="1" applyAlignment="1">
      <alignment vertical="center" shrinkToFit="1"/>
    </xf>
    <xf numFmtId="177" fontId="4" fillId="0" borderId="15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vertical="center" shrinkToFit="1"/>
    </xf>
    <xf numFmtId="0" fontId="8" fillId="0" borderId="2" xfId="0" applyFont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28" xfId="0" applyFont="1" applyBorder="1" applyAlignment="1">
      <alignment vertical="center" wrapText="1" shrinkToFit="1"/>
    </xf>
    <xf numFmtId="0" fontId="12" fillId="0" borderId="14" xfId="0" applyFont="1" applyBorder="1" applyAlignment="1">
      <alignment vertical="center" wrapText="1"/>
    </xf>
    <xf numFmtId="0" fontId="12" fillId="0" borderId="2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/>
    </xf>
    <xf numFmtId="0" fontId="13" fillId="0" borderId="30" xfId="0" applyFont="1" applyBorder="1" applyAlignment="1">
      <alignment vertical="center" shrinkToFit="1"/>
    </xf>
    <xf numFmtId="0" fontId="12" fillId="0" borderId="11" xfId="0" applyFont="1" applyBorder="1">
      <alignment vertical="center"/>
    </xf>
    <xf numFmtId="0" fontId="12" fillId="0" borderId="30" xfId="0" applyFont="1" applyBorder="1" applyAlignment="1">
      <alignment horizontal="center" vertical="center"/>
    </xf>
    <xf numFmtId="0" fontId="12" fillId="0" borderId="11" xfId="0" applyFont="1" applyBorder="1" applyAlignment="1">
      <alignment vertical="center" wrapText="1"/>
    </xf>
    <xf numFmtId="0" fontId="12" fillId="0" borderId="30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32" xfId="0" applyFont="1" applyBorder="1" applyAlignment="1">
      <alignment vertical="center" shrinkToFit="1"/>
    </xf>
    <xf numFmtId="0" fontId="13" fillId="0" borderId="39" xfId="0" applyFont="1" applyBorder="1" applyAlignment="1">
      <alignment horizontal="center" vertical="center" shrinkToFit="1"/>
    </xf>
    <xf numFmtId="0" fontId="13" fillId="0" borderId="32" xfId="0" applyFont="1" applyBorder="1" applyAlignment="1">
      <alignment vertical="center"/>
    </xf>
    <xf numFmtId="0" fontId="12" fillId="0" borderId="18" xfId="0" applyFont="1" applyBorder="1">
      <alignment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vertical="center" shrinkToFit="1"/>
    </xf>
    <xf numFmtId="0" fontId="12" fillId="0" borderId="33" xfId="0" applyFont="1" applyBorder="1">
      <alignment vertical="center"/>
    </xf>
    <xf numFmtId="0" fontId="12" fillId="0" borderId="42" xfId="0" applyFont="1" applyBorder="1" applyAlignment="1">
      <alignment horizontal="center" vertical="center"/>
    </xf>
    <xf numFmtId="0" fontId="4" fillId="2" borderId="6" xfId="0" applyFont="1" applyFill="1" applyBorder="1" applyProtection="1">
      <alignment vertical="center"/>
      <protection locked="0"/>
    </xf>
    <xf numFmtId="0" fontId="6" fillId="2" borderId="7" xfId="0" applyFont="1" applyFill="1" applyBorder="1" applyAlignment="1" applyProtection="1">
      <alignment horizontal="left" vertical="center" indent="1" shrinkToFit="1"/>
      <protection locked="0"/>
    </xf>
    <xf numFmtId="0" fontId="4" fillId="2" borderId="12" xfId="0" applyFont="1" applyFill="1" applyBorder="1" applyProtection="1">
      <alignment vertical="center"/>
      <protection locked="0"/>
    </xf>
    <xf numFmtId="0" fontId="6" fillId="2" borderId="13" xfId="0" applyFont="1" applyFill="1" applyBorder="1" applyAlignment="1" applyProtection="1">
      <alignment horizontal="left" vertical="center" indent="1" shrinkToFit="1"/>
      <protection locked="0"/>
    </xf>
    <xf numFmtId="0" fontId="4" fillId="2" borderId="15" xfId="0" applyFont="1" applyFill="1" applyBorder="1" applyProtection="1">
      <alignment vertical="center"/>
      <protection locked="0"/>
    </xf>
    <xf numFmtId="0" fontId="6" fillId="2" borderId="16" xfId="0" applyFont="1" applyFill="1" applyBorder="1" applyAlignment="1" applyProtection="1">
      <alignment horizontal="left" vertical="center" indent="1" shrinkToFit="1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right" vertical="center"/>
    </xf>
    <xf numFmtId="177" fontId="4" fillId="0" borderId="12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 shrinkToFit="1"/>
    </xf>
    <xf numFmtId="0" fontId="9" fillId="0" borderId="11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12" fillId="0" borderId="3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/>
    </xf>
    <xf numFmtId="0" fontId="12" fillId="0" borderId="13" xfId="0" applyFont="1" applyBorder="1">
      <alignment vertical="center"/>
    </xf>
    <xf numFmtId="0" fontId="12" fillId="0" borderId="16" xfId="0" applyFont="1" applyBorder="1">
      <alignment vertical="center"/>
    </xf>
    <xf numFmtId="0" fontId="12" fillId="0" borderId="7" xfId="0" applyFont="1" applyBorder="1">
      <alignment vertical="center"/>
    </xf>
    <xf numFmtId="0" fontId="12" fillId="0" borderId="5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 shrinkToFit="1"/>
    </xf>
    <xf numFmtId="0" fontId="6" fillId="2" borderId="1" xfId="0" applyFont="1" applyFill="1" applyBorder="1" applyAlignment="1" applyProtection="1">
      <alignment horizontal="center" vertical="center" shrinkToFit="1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9" fillId="2" borderId="30" xfId="0" applyFont="1" applyFill="1" applyBorder="1" applyAlignment="1" applyProtection="1">
      <alignment horizontal="center" vertical="center"/>
      <protection locked="0"/>
    </xf>
    <xf numFmtId="0" fontId="10" fillId="2" borderId="11" xfId="0" applyFont="1" applyFill="1" applyBorder="1" applyAlignment="1" applyProtection="1">
      <alignment horizontal="center" vertical="center"/>
      <protection locked="0"/>
    </xf>
    <xf numFmtId="0" fontId="10" fillId="2" borderId="30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center" shrinkToFit="1"/>
    </xf>
    <xf numFmtId="0" fontId="6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標準" xfId="0" builtinId="0"/>
  </cellStyles>
  <dxfs count="3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%20%20R%20&#65300;&#19977;&#20992;&#23627;&#23567;/&#65297;&#12288;&#32207;&#21209;/&#65300;&#12288;&#28169;&#22806;/1441&#12288;&#65328;&#65332;&#65313;(&#26657;&#20869;)/&#65297;&#12288;&#32207;&#21209;&#37096;/&#31435;&#12385;&#30058;/&#65330;&#65300;&#65328;&#65332;&#65313;&#20132;&#36890;&#25351;&#23566;&#30331;&#26495;&#19968;&#35239;&#34920;&#65288;&#30906;&#23450;&#65289;(&#33258;&#21205;&#22238;&#24489;&#28168;&#1241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65330;&#65301;&#65328;&#65332;&#65313;&#20132;&#36890;&#25351;&#23566;&#30331;&#26495;&#19968;&#35239;&#34920;&#65288;&#30906;&#2345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地区別名簿 (2)"/>
      <sheetName val="地区別名簿"/>
      <sheetName val="1"/>
      <sheetName val="２"/>
      <sheetName val="3"/>
      <sheetName val="4"/>
      <sheetName val="5"/>
      <sheetName val="7"/>
      <sheetName val="8"/>
      <sheetName val="9"/>
      <sheetName val="10"/>
      <sheetName val="11"/>
      <sheetName val="12"/>
      <sheetName val="13"/>
      <sheetName val="15"/>
      <sheetName val="16"/>
      <sheetName val="17"/>
      <sheetName val="18"/>
      <sheetName val="19"/>
      <sheetName val="20"/>
      <sheetName val="21"/>
      <sheetName val="22"/>
      <sheetName val="24"/>
      <sheetName val="25"/>
      <sheetName val="記入例"/>
      <sheetName val="単数型"/>
      <sheetName val="単数型 (2)"/>
      <sheetName val="複数型"/>
      <sheetName val="複数型 (2)"/>
      <sheetName val="一覧表"/>
      <sheetName val="作成手順"/>
      <sheetName val="添付資料"/>
      <sheetName val="交通指導のやり方"/>
      <sheetName val="年間行事予定表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3">
          <cell r="A3" t="str">
            <v>番号</v>
          </cell>
          <cell r="B3" t="str">
            <v>地区名</v>
          </cell>
          <cell r="C3" t="str">
            <v>指導場所</v>
          </cell>
          <cell r="D3" t="str">
            <v>時間</v>
          </cell>
        </row>
        <row r="4">
          <cell r="A4">
            <v>1</v>
          </cell>
          <cell r="B4" t="str">
            <v>五反田・萱原①②③・滝谷・成畑
萱原住宅</v>
          </cell>
          <cell r="C4" t="str">
            <v>①三刀屋新大橋</v>
          </cell>
          <cell r="D4" t="str">
            <v>①７：００～７：１０</v>
          </cell>
        </row>
        <row r="5">
          <cell r="A5">
            <v>2</v>
          </cell>
          <cell r="B5" t="str">
            <v>西の原団地①②</v>
          </cell>
          <cell r="C5" t="str">
            <v>西の原団地集会所前</v>
          </cell>
          <cell r="D5" t="str">
            <v>７：０５～７：１５</v>
          </cell>
        </row>
        <row r="6">
          <cell r="A6">
            <v>3</v>
          </cell>
          <cell r="B6" t="str">
            <v>横町上・横町・下萱原上</v>
          </cell>
          <cell r="C6" t="str">
            <v>スーパー三刀屋前横断歩道</v>
          </cell>
          <cell r="D6" t="str">
            <v>７：０５～７：１５</v>
          </cell>
        </row>
        <row r="7">
          <cell r="A7">
            <v>4</v>
          </cell>
          <cell r="B7" t="str">
            <v>上町上 下・畑ケ中</v>
          </cell>
          <cell r="C7" t="str">
            <v>古林木工所前</v>
          </cell>
          <cell r="D7" t="str">
            <v>７：１０～７：２５</v>
          </cell>
        </row>
        <row r="8">
          <cell r="A8">
            <v>5</v>
          </cell>
          <cell r="B8" t="str">
            <v>中町①②③④・下萱原中・下町①②・駅前①②</v>
          </cell>
          <cell r="C8" t="str">
            <v>①商工会館付近（横断歩道）
②中町班集合場所</v>
          </cell>
          <cell r="D8" t="str">
            <v>①７：１０～７：２５
②７：１０～７：２５</v>
          </cell>
        </row>
        <row r="9">
          <cell r="A9">
            <v>7</v>
          </cell>
          <cell r="B9" t="str">
            <v>旭町①②・旭町若者住宅</v>
          </cell>
          <cell r="C9" t="str">
            <v>①歩道橋付近（横断歩道）
②グリーンハウス前</v>
          </cell>
          <cell r="D9" t="str">
            <v>７：１５～７：３０</v>
          </cell>
        </row>
        <row r="10">
          <cell r="A10">
            <v>8</v>
          </cell>
          <cell r="B10" t="str">
            <v>地王・三谷・東町・基町①②</v>
          </cell>
          <cell r="C10" t="str">
            <v>①島根電工手前交差点
②島根電工前交差点</v>
          </cell>
          <cell r="D10" t="str">
            <v>７：２０～７：３５</v>
          </cell>
        </row>
        <row r="11">
          <cell r="A11">
            <v>9</v>
          </cell>
          <cell r="B11" t="str">
            <v>梅ケ丘・教職員住宅・高校住宅</v>
          </cell>
          <cell r="C11" t="str">
            <v>南道路交差点</v>
          </cell>
          <cell r="D11" t="str">
            <v>７：２０～７：３５</v>
          </cell>
        </row>
        <row r="12">
          <cell r="A12">
            <v>10</v>
          </cell>
          <cell r="B12" t="str">
            <v>三刀屋団地①②</v>
          </cell>
          <cell r="C12" t="str">
            <v>南道路交差点</v>
          </cell>
          <cell r="D12" t="str">
            <v>７：１５～７：３０</v>
          </cell>
        </row>
        <row r="13">
          <cell r="A13">
            <v>11</v>
          </cell>
          <cell r="B13" t="str">
            <v>下熊谷</v>
          </cell>
          <cell r="C13" t="str">
            <v>①島根マツダ前
②石田豆腐店前（点滅信号）</v>
          </cell>
          <cell r="D13" t="str">
            <v>７：２０～７：４０</v>
          </cell>
        </row>
        <row r="14">
          <cell r="A14">
            <v>12</v>
          </cell>
          <cell r="B14" t="str">
            <v>上給下団地・上給下・宮谷</v>
          </cell>
          <cell r="C14" t="str">
            <v>①幼稚園前（横断歩道）
②三屋神社付近</v>
          </cell>
          <cell r="D14" t="str">
            <v>①７：２５～７：５０
②７：３０～７：５０</v>
          </cell>
        </row>
        <row r="15">
          <cell r="A15">
            <v>15</v>
          </cell>
          <cell r="B15" t="str">
            <v>中給下</v>
          </cell>
          <cell r="C15" t="str">
            <v>中給下交流館付近案内板前</v>
          </cell>
          <cell r="D15" t="str">
            <v>７：３５～７：４５</v>
          </cell>
        </row>
        <row r="16">
          <cell r="A16">
            <v>16</v>
          </cell>
          <cell r="B16" t="str">
            <v>八幡</v>
          </cell>
          <cell r="C16" t="str">
            <v>八幡バス停前</v>
          </cell>
          <cell r="D16" t="str">
            <v>７：３５～７：４５</v>
          </cell>
        </row>
        <row r="17">
          <cell r="A17">
            <v>17</v>
          </cell>
          <cell r="B17" t="str">
            <v>馬場・若宮</v>
          </cell>
          <cell r="C17" t="str">
            <v>①馬場バス停前
②押しボタン信号前</v>
          </cell>
          <cell r="D17" t="str">
            <v>７：３５～７：４５</v>
          </cell>
        </row>
        <row r="18">
          <cell r="A18">
            <v>18</v>
          </cell>
          <cell r="B18" t="str">
            <v>伊萱寺谷・伊萱下谷・伊萱上</v>
          </cell>
          <cell r="C18" t="str">
            <v>伊萱各バス停前</v>
          </cell>
          <cell r="D18" t="str">
            <v>７：４０～７：５５</v>
          </cell>
        </row>
        <row r="19">
          <cell r="A19">
            <v>19</v>
          </cell>
          <cell r="B19" t="str">
            <v>大谷・前谷・尾崎上</v>
          </cell>
          <cell r="C19" t="str">
            <v>各バス停前・メゾンあやめ前</v>
          </cell>
          <cell r="D19" t="str">
            <v>７：２０～７：３０</v>
          </cell>
        </row>
        <row r="20">
          <cell r="A20">
            <v>20</v>
          </cell>
          <cell r="B20" t="str">
            <v>古城下口・古城住宅・古城後谷・大谷・前谷・尾崎上</v>
          </cell>
          <cell r="C20" t="str">
            <v>古城橋付近</v>
          </cell>
          <cell r="D20" t="str">
            <v>７：２０～７：４０</v>
          </cell>
        </row>
        <row r="21">
          <cell r="A21">
            <v>21</v>
          </cell>
          <cell r="B21" t="str">
            <v>尾崎下・大門町・城北</v>
          </cell>
          <cell r="C21" t="str">
            <v>三刀屋大橋付近・アスパル前</v>
          </cell>
          <cell r="D21" t="str">
            <v>７：２０～７：４０</v>
          </cell>
        </row>
        <row r="22">
          <cell r="A22">
            <v>22</v>
          </cell>
          <cell r="B22" t="str">
            <v>中野各地区</v>
          </cell>
          <cell r="C22" t="str">
            <v>中野各バス停前</v>
          </cell>
          <cell r="D22" t="str">
            <v>７：１０～７：３０</v>
          </cell>
        </row>
        <row r="23">
          <cell r="A23">
            <v>24</v>
          </cell>
          <cell r="B23" t="str">
            <v>上ノ段1･上ノ段2･上口1･上口2･中口･峠･市場･森谷</v>
          </cell>
          <cell r="C23" t="str">
            <v>飯石各バス停前</v>
          </cell>
          <cell r="D23" t="str">
            <v>７：１５～７：３０</v>
          </cell>
        </row>
        <row r="24">
          <cell r="A24">
            <v>25</v>
          </cell>
          <cell r="B24" t="str">
            <v>下口･大倉･粟谷郷・粟谷谷</v>
          </cell>
          <cell r="C24" t="str">
            <v>飯石各バス停前</v>
          </cell>
          <cell r="D24" t="str">
            <v>７：３０～７：４５</v>
          </cell>
        </row>
        <row r="25">
          <cell r="A25">
            <v>99</v>
          </cell>
          <cell r="B25" t="str">
            <v>校区外</v>
          </cell>
        </row>
      </sheetData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単数型"/>
      <sheetName val="複数型"/>
      <sheetName val="一覧表"/>
    </sheetNames>
    <sheetDataSet>
      <sheetData sheetId="0"/>
      <sheetData sheetId="1"/>
      <sheetData sheetId="2">
        <row r="3">
          <cell r="A3" t="str">
            <v>番号</v>
          </cell>
          <cell r="B3" t="str">
            <v>地区名</v>
          </cell>
          <cell r="C3" t="str">
            <v>指導場所</v>
          </cell>
          <cell r="D3" t="str">
            <v>時間</v>
          </cell>
        </row>
        <row r="4">
          <cell r="A4">
            <v>1</v>
          </cell>
          <cell r="B4" t="str">
            <v>五反田・萱原①②③・滝谷・成畑
萱原住宅</v>
          </cell>
          <cell r="C4" t="str">
            <v>①三刀屋新大橋</v>
          </cell>
          <cell r="D4" t="str">
            <v>①７：００～７：１０</v>
          </cell>
        </row>
        <row r="5">
          <cell r="A5">
            <v>2</v>
          </cell>
          <cell r="B5" t="str">
            <v>西の原団地①②</v>
          </cell>
          <cell r="C5" t="str">
            <v>西の原団地集会所前</v>
          </cell>
          <cell r="D5" t="str">
            <v>７：０５～７：１５</v>
          </cell>
        </row>
        <row r="6">
          <cell r="A6">
            <v>3</v>
          </cell>
          <cell r="B6" t="str">
            <v>横町上・横町・下萱原上</v>
          </cell>
          <cell r="C6" t="str">
            <v>スーパー三刀屋前横断歩道</v>
          </cell>
          <cell r="D6" t="str">
            <v>７：０５～７：１５</v>
          </cell>
        </row>
        <row r="7">
          <cell r="A7">
            <v>4</v>
          </cell>
          <cell r="B7" t="str">
            <v>上町上 下・畑ケ中</v>
          </cell>
          <cell r="C7" t="str">
            <v>古林木工所前</v>
          </cell>
          <cell r="D7" t="str">
            <v>７：１０～７：２５</v>
          </cell>
        </row>
        <row r="8">
          <cell r="A8">
            <v>5</v>
          </cell>
          <cell r="B8" t="str">
            <v>中町①②③④・下萱原中・下町①②・駅前①②</v>
          </cell>
          <cell r="C8" t="str">
            <v>①商工会館付近（横断歩道）
②中町班集合場所</v>
          </cell>
          <cell r="D8" t="str">
            <v>①７：１０～７：２５
②７：１０～７：２５</v>
          </cell>
        </row>
        <row r="9">
          <cell r="A9">
            <v>7</v>
          </cell>
          <cell r="B9" t="str">
            <v>旭町①②・旭町若者住宅</v>
          </cell>
          <cell r="C9" t="str">
            <v>①歩道橋付近（横断歩道）
②グリーンハウス前</v>
          </cell>
          <cell r="D9" t="str">
            <v>７：１５～７：３０</v>
          </cell>
        </row>
        <row r="10">
          <cell r="A10">
            <v>8</v>
          </cell>
          <cell r="B10" t="str">
            <v>地王・三谷・東町・基町①②</v>
          </cell>
          <cell r="C10" t="str">
            <v>①島根電工手前交差点
②島根電工前交差点</v>
          </cell>
          <cell r="D10" t="str">
            <v>７：２０～７：３５</v>
          </cell>
        </row>
        <row r="11">
          <cell r="A11">
            <v>9</v>
          </cell>
          <cell r="B11" t="str">
            <v>梅ケ丘・教職員住宅・高校住宅</v>
          </cell>
          <cell r="C11" t="str">
            <v>南道路交差点</v>
          </cell>
          <cell r="D11" t="str">
            <v>７：２０～７：３５</v>
          </cell>
        </row>
        <row r="12">
          <cell r="A12">
            <v>10</v>
          </cell>
          <cell r="B12" t="str">
            <v>三刀屋団地①②</v>
          </cell>
          <cell r="C12" t="str">
            <v>南道路交差点</v>
          </cell>
          <cell r="D12" t="str">
            <v>７：１５～７：３０</v>
          </cell>
        </row>
        <row r="13">
          <cell r="A13">
            <v>11</v>
          </cell>
          <cell r="B13" t="str">
            <v>下熊谷</v>
          </cell>
          <cell r="C13" t="str">
            <v>①島根マツダ前
②石田豆腐店前（点滅信号）</v>
          </cell>
          <cell r="D13" t="str">
            <v>７：２０～７：４０</v>
          </cell>
        </row>
        <row r="14">
          <cell r="A14">
            <v>12</v>
          </cell>
          <cell r="B14" t="str">
            <v>上給下団地・上給下・宮谷</v>
          </cell>
          <cell r="C14" t="str">
            <v>①幼稚園前（横断歩道）
②三屋神社付近</v>
          </cell>
          <cell r="D14" t="str">
            <v>①７：２５～７：５０
②７：３０～７：５０</v>
          </cell>
        </row>
        <row r="15">
          <cell r="A15">
            <v>15</v>
          </cell>
          <cell r="B15" t="str">
            <v>中給下</v>
          </cell>
          <cell r="C15" t="str">
            <v>中給下交流館付近案内板前</v>
          </cell>
          <cell r="D15" t="str">
            <v>７：３５～７：４５</v>
          </cell>
        </row>
        <row r="16">
          <cell r="A16">
            <v>16</v>
          </cell>
          <cell r="B16" t="str">
            <v>八幡</v>
          </cell>
          <cell r="C16" t="str">
            <v>八幡バス停前</v>
          </cell>
          <cell r="D16" t="str">
            <v>７：３５～７：４５</v>
          </cell>
        </row>
        <row r="17">
          <cell r="A17">
            <v>17</v>
          </cell>
          <cell r="B17" t="str">
            <v>馬場・若宮</v>
          </cell>
          <cell r="C17" t="str">
            <v>①馬場バス停前
②押しボタン信号前</v>
          </cell>
          <cell r="D17" t="str">
            <v>７：３５～７：４５</v>
          </cell>
        </row>
        <row r="18">
          <cell r="A18">
            <v>18</v>
          </cell>
          <cell r="B18" t="str">
            <v>伊萱寺谷・伊萱下谷・伊萱上</v>
          </cell>
          <cell r="C18" t="str">
            <v>伊萱各バス停前</v>
          </cell>
          <cell r="D18" t="str">
            <v>７：４０～７：５５</v>
          </cell>
        </row>
        <row r="19">
          <cell r="A19">
            <v>19</v>
          </cell>
          <cell r="B19" t="str">
            <v>大谷・前谷・尾崎上</v>
          </cell>
          <cell r="C19" t="str">
            <v>各バス停前・メゾンあやめ前</v>
          </cell>
          <cell r="D19" t="str">
            <v>７：２０～７：３０</v>
          </cell>
        </row>
        <row r="20">
          <cell r="A20">
            <v>20</v>
          </cell>
          <cell r="B20" t="str">
            <v>古城下口・古城住宅・古城後谷・大谷・前谷・尾崎上</v>
          </cell>
          <cell r="C20" t="str">
            <v>古城橋付近</v>
          </cell>
          <cell r="D20" t="str">
            <v>７：２０～７：４０</v>
          </cell>
        </row>
        <row r="21">
          <cell r="A21">
            <v>21</v>
          </cell>
          <cell r="B21" t="str">
            <v>尾崎下・大門町・城北</v>
          </cell>
          <cell r="C21" t="str">
            <v>三刀屋大橋付近・アスパル前</v>
          </cell>
          <cell r="D21" t="str">
            <v>７：２０～７：４０</v>
          </cell>
        </row>
        <row r="22">
          <cell r="A22">
            <v>22</v>
          </cell>
          <cell r="B22" t="str">
            <v>中野各地区</v>
          </cell>
          <cell r="C22" t="str">
            <v>中野各バス停前</v>
          </cell>
          <cell r="D22" t="str">
            <v>７：１０～７：３０</v>
          </cell>
        </row>
        <row r="23">
          <cell r="A23">
            <v>24</v>
          </cell>
          <cell r="B23" t="str">
            <v>上ノ段1･上ノ段2･上口1･上口2･中口･峠･市場･森谷</v>
          </cell>
          <cell r="C23" t="str">
            <v>飯石各バス停前</v>
          </cell>
          <cell r="D23" t="str">
            <v>７：１５～７：３０</v>
          </cell>
        </row>
        <row r="24">
          <cell r="A24">
            <v>25</v>
          </cell>
          <cell r="B24" t="str">
            <v>下口･大倉･粟谷郷・粟谷谷</v>
          </cell>
          <cell r="C24" t="str">
            <v>飯石各バス停前</v>
          </cell>
          <cell r="D24" t="str">
            <v>７：３０～７：４５</v>
          </cell>
        </row>
        <row r="25">
          <cell r="A25">
            <v>99</v>
          </cell>
          <cell r="B25" t="str">
            <v>校区外</v>
          </cell>
          <cell r="C25"/>
          <cell r="D25"/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6E82A-0CFB-4579-9490-A4A7F20352F4}">
  <sheetPr>
    <pageSetUpPr fitToPage="1"/>
  </sheetPr>
  <dimension ref="A1:BK73"/>
  <sheetViews>
    <sheetView tabSelected="1" zoomScale="87" zoomScaleNormal="87" workbookViewId="0">
      <selection activeCell="B12" sqref="B12"/>
    </sheetView>
  </sheetViews>
  <sheetFormatPr defaultRowHeight="15" x14ac:dyDescent="0.4"/>
  <cols>
    <col min="1" max="1" width="4.625" style="3" customWidth="1"/>
    <col min="2" max="2" width="20.625" style="3" customWidth="1"/>
    <col min="3" max="3" width="4.625" style="3" customWidth="1"/>
    <col min="4" max="7" width="4.625" style="4" customWidth="1"/>
    <col min="8" max="8" width="16.625" style="6" customWidth="1"/>
    <col min="9" max="12" width="4.625" style="4" customWidth="1"/>
    <col min="13" max="13" width="16.625" style="6" customWidth="1"/>
    <col min="14" max="17" width="4.625" style="4" customWidth="1"/>
    <col min="18" max="18" width="16.625" style="6" customWidth="1"/>
    <col min="19" max="22" width="4.625" style="4" customWidth="1"/>
    <col min="23" max="23" width="16.625" style="6" customWidth="1"/>
    <col min="24" max="27" width="4.625" style="4" customWidth="1"/>
    <col min="28" max="28" width="16.625" style="6" customWidth="1"/>
    <col min="29" max="32" width="4.625" style="4" customWidth="1"/>
    <col min="33" max="33" width="16.625" style="6" customWidth="1"/>
    <col min="34" max="37" width="4.625" style="4" customWidth="1"/>
    <col min="38" max="38" width="6.625" style="4" customWidth="1"/>
    <col min="39" max="42" width="4.625" style="4" customWidth="1"/>
    <col min="43" max="43" width="16.625" style="6" customWidth="1"/>
    <col min="44" max="47" width="4.625" style="4" customWidth="1"/>
    <col min="48" max="48" width="16.625" style="6" customWidth="1"/>
    <col min="49" max="52" width="4.625" style="4" customWidth="1"/>
    <col min="53" max="53" width="16.625" style="6" customWidth="1"/>
    <col min="54" max="57" width="4.625" style="4" customWidth="1"/>
    <col min="58" max="58" width="16.625" style="6" customWidth="1"/>
    <col min="59" max="60" width="4.625" style="4" customWidth="1"/>
    <col min="61" max="62" width="4.625" style="3" customWidth="1"/>
    <col min="63" max="63" width="16.625" style="6" customWidth="1"/>
    <col min="64" max="256" width="9" style="3"/>
    <col min="257" max="257" width="4.625" style="3" customWidth="1"/>
    <col min="258" max="258" width="20.625" style="3" customWidth="1"/>
    <col min="259" max="263" width="4.625" style="3" customWidth="1"/>
    <col min="264" max="264" width="16.625" style="3" customWidth="1"/>
    <col min="265" max="268" width="4.625" style="3" customWidth="1"/>
    <col min="269" max="269" width="16.625" style="3" customWidth="1"/>
    <col min="270" max="273" width="4.625" style="3" customWidth="1"/>
    <col min="274" max="274" width="16.625" style="3" customWidth="1"/>
    <col min="275" max="278" width="4.625" style="3" customWidth="1"/>
    <col min="279" max="279" width="16.625" style="3" customWidth="1"/>
    <col min="280" max="283" width="4.625" style="3" customWidth="1"/>
    <col min="284" max="284" width="16.625" style="3" customWidth="1"/>
    <col min="285" max="288" width="4.625" style="3" customWidth="1"/>
    <col min="289" max="289" width="16.625" style="3" customWidth="1"/>
    <col min="290" max="293" width="4.625" style="3" customWidth="1"/>
    <col min="294" max="294" width="6.625" style="3" customWidth="1"/>
    <col min="295" max="298" width="4.625" style="3" customWidth="1"/>
    <col min="299" max="299" width="16.625" style="3" customWidth="1"/>
    <col min="300" max="303" width="4.625" style="3" customWidth="1"/>
    <col min="304" max="304" width="16.625" style="3" customWidth="1"/>
    <col min="305" max="308" width="4.625" style="3" customWidth="1"/>
    <col min="309" max="309" width="16.625" style="3" customWidth="1"/>
    <col min="310" max="313" width="4.625" style="3" customWidth="1"/>
    <col min="314" max="314" width="16.625" style="3" customWidth="1"/>
    <col min="315" max="318" width="4.625" style="3" customWidth="1"/>
    <col min="319" max="319" width="16.625" style="3" customWidth="1"/>
    <col min="320" max="512" width="9" style="3"/>
    <col min="513" max="513" width="4.625" style="3" customWidth="1"/>
    <col min="514" max="514" width="20.625" style="3" customWidth="1"/>
    <col min="515" max="519" width="4.625" style="3" customWidth="1"/>
    <col min="520" max="520" width="16.625" style="3" customWidth="1"/>
    <col min="521" max="524" width="4.625" style="3" customWidth="1"/>
    <col min="525" max="525" width="16.625" style="3" customWidth="1"/>
    <col min="526" max="529" width="4.625" style="3" customWidth="1"/>
    <col min="530" max="530" width="16.625" style="3" customWidth="1"/>
    <col min="531" max="534" width="4.625" style="3" customWidth="1"/>
    <col min="535" max="535" width="16.625" style="3" customWidth="1"/>
    <col min="536" max="539" width="4.625" style="3" customWidth="1"/>
    <col min="540" max="540" width="16.625" style="3" customWidth="1"/>
    <col min="541" max="544" width="4.625" style="3" customWidth="1"/>
    <col min="545" max="545" width="16.625" style="3" customWidth="1"/>
    <col min="546" max="549" width="4.625" style="3" customWidth="1"/>
    <col min="550" max="550" width="6.625" style="3" customWidth="1"/>
    <col min="551" max="554" width="4.625" style="3" customWidth="1"/>
    <col min="555" max="555" width="16.625" style="3" customWidth="1"/>
    <col min="556" max="559" width="4.625" style="3" customWidth="1"/>
    <col min="560" max="560" width="16.625" style="3" customWidth="1"/>
    <col min="561" max="564" width="4.625" style="3" customWidth="1"/>
    <col min="565" max="565" width="16.625" style="3" customWidth="1"/>
    <col min="566" max="569" width="4.625" style="3" customWidth="1"/>
    <col min="570" max="570" width="16.625" style="3" customWidth="1"/>
    <col min="571" max="574" width="4.625" style="3" customWidth="1"/>
    <col min="575" max="575" width="16.625" style="3" customWidth="1"/>
    <col min="576" max="768" width="9" style="3"/>
    <col min="769" max="769" width="4.625" style="3" customWidth="1"/>
    <col min="770" max="770" width="20.625" style="3" customWidth="1"/>
    <col min="771" max="775" width="4.625" style="3" customWidth="1"/>
    <col min="776" max="776" width="16.625" style="3" customWidth="1"/>
    <col min="777" max="780" width="4.625" style="3" customWidth="1"/>
    <col min="781" max="781" width="16.625" style="3" customWidth="1"/>
    <col min="782" max="785" width="4.625" style="3" customWidth="1"/>
    <col min="786" max="786" width="16.625" style="3" customWidth="1"/>
    <col min="787" max="790" width="4.625" style="3" customWidth="1"/>
    <col min="791" max="791" width="16.625" style="3" customWidth="1"/>
    <col min="792" max="795" width="4.625" style="3" customWidth="1"/>
    <col min="796" max="796" width="16.625" style="3" customWidth="1"/>
    <col min="797" max="800" width="4.625" style="3" customWidth="1"/>
    <col min="801" max="801" width="16.625" style="3" customWidth="1"/>
    <col min="802" max="805" width="4.625" style="3" customWidth="1"/>
    <col min="806" max="806" width="6.625" style="3" customWidth="1"/>
    <col min="807" max="810" width="4.625" style="3" customWidth="1"/>
    <col min="811" max="811" width="16.625" style="3" customWidth="1"/>
    <col min="812" max="815" width="4.625" style="3" customWidth="1"/>
    <col min="816" max="816" width="16.625" style="3" customWidth="1"/>
    <col min="817" max="820" width="4.625" style="3" customWidth="1"/>
    <col min="821" max="821" width="16.625" style="3" customWidth="1"/>
    <col min="822" max="825" width="4.625" style="3" customWidth="1"/>
    <col min="826" max="826" width="16.625" style="3" customWidth="1"/>
    <col min="827" max="830" width="4.625" style="3" customWidth="1"/>
    <col min="831" max="831" width="16.625" style="3" customWidth="1"/>
    <col min="832" max="1024" width="9" style="3"/>
    <col min="1025" max="1025" width="4.625" style="3" customWidth="1"/>
    <col min="1026" max="1026" width="20.625" style="3" customWidth="1"/>
    <col min="1027" max="1031" width="4.625" style="3" customWidth="1"/>
    <col min="1032" max="1032" width="16.625" style="3" customWidth="1"/>
    <col min="1033" max="1036" width="4.625" style="3" customWidth="1"/>
    <col min="1037" max="1037" width="16.625" style="3" customWidth="1"/>
    <col min="1038" max="1041" width="4.625" style="3" customWidth="1"/>
    <col min="1042" max="1042" width="16.625" style="3" customWidth="1"/>
    <col min="1043" max="1046" width="4.625" style="3" customWidth="1"/>
    <col min="1047" max="1047" width="16.625" style="3" customWidth="1"/>
    <col min="1048" max="1051" width="4.625" style="3" customWidth="1"/>
    <col min="1052" max="1052" width="16.625" style="3" customWidth="1"/>
    <col min="1053" max="1056" width="4.625" style="3" customWidth="1"/>
    <col min="1057" max="1057" width="16.625" style="3" customWidth="1"/>
    <col min="1058" max="1061" width="4.625" style="3" customWidth="1"/>
    <col min="1062" max="1062" width="6.625" style="3" customWidth="1"/>
    <col min="1063" max="1066" width="4.625" style="3" customWidth="1"/>
    <col min="1067" max="1067" width="16.625" style="3" customWidth="1"/>
    <col min="1068" max="1071" width="4.625" style="3" customWidth="1"/>
    <col min="1072" max="1072" width="16.625" style="3" customWidth="1"/>
    <col min="1073" max="1076" width="4.625" style="3" customWidth="1"/>
    <col min="1077" max="1077" width="16.625" style="3" customWidth="1"/>
    <col min="1078" max="1081" width="4.625" style="3" customWidth="1"/>
    <col min="1082" max="1082" width="16.625" style="3" customWidth="1"/>
    <col min="1083" max="1086" width="4.625" style="3" customWidth="1"/>
    <col min="1087" max="1087" width="16.625" style="3" customWidth="1"/>
    <col min="1088" max="1280" width="9" style="3"/>
    <col min="1281" max="1281" width="4.625" style="3" customWidth="1"/>
    <col min="1282" max="1282" width="20.625" style="3" customWidth="1"/>
    <col min="1283" max="1287" width="4.625" style="3" customWidth="1"/>
    <col min="1288" max="1288" width="16.625" style="3" customWidth="1"/>
    <col min="1289" max="1292" width="4.625" style="3" customWidth="1"/>
    <col min="1293" max="1293" width="16.625" style="3" customWidth="1"/>
    <col min="1294" max="1297" width="4.625" style="3" customWidth="1"/>
    <col min="1298" max="1298" width="16.625" style="3" customWidth="1"/>
    <col min="1299" max="1302" width="4.625" style="3" customWidth="1"/>
    <col min="1303" max="1303" width="16.625" style="3" customWidth="1"/>
    <col min="1304" max="1307" width="4.625" style="3" customWidth="1"/>
    <col min="1308" max="1308" width="16.625" style="3" customWidth="1"/>
    <col min="1309" max="1312" width="4.625" style="3" customWidth="1"/>
    <col min="1313" max="1313" width="16.625" style="3" customWidth="1"/>
    <col min="1314" max="1317" width="4.625" style="3" customWidth="1"/>
    <col min="1318" max="1318" width="6.625" style="3" customWidth="1"/>
    <col min="1319" max="1322" width="4.625" style="3" customWidth="1"/>
    <col min="1323" max="1323" width="16.625" style="3" customWidth="1"/>
    <col min="1324" max="1327" width="4.625" style="3" customWidth="1"/>
    <col min="1328" max="1328" width="16.625" style="3" customWidth="1"/>
    <col min="1329" max="1332" width="4.625" style="3" customWidth="1"/>
    <col min="1333" max="1333" width="16.625" style="3" customWidth="1"/>
    <col min="1334" max="1337" width="4.625" style="3" customWidth="1"/>
    <col min="1338" max="1338" width="16.625" style="3" customWidth="1"/>
    <col min="1339" max="1342" width="4.625" style="3" customWidth="1"/>
    <col min="1343" max="1343" width="16.625" style="3" customWidth="1"/>
    <col min="1344" max="1536" width="9" style="3"/>
    <col min="1537" max="1537" width="4.625" style="3" customWidth="1"/>
    <col min="1538" max="1538" width="20.625" style="3" customWidth="1"/>
    <col min="1539" max="1543" width="4.625" style="3" customWidth="1"/>
    <col min="1544" max="1544" width="16.625" style="3" customWidth="1"/>
    <col min="1545" max="1548" width="4.625" style="3" customWidth="1"/>
    <col min="1549" max="1549" width="16.625" style="3" customWidth="1"/>
    <col min="1550" max="1553" width="4.625" style="3" customWidth="1"/>
    <col min="1554" max="1554" width="16.625" style="3" customWidth="1"/>
    <col min="1555" max="1558" width="4.625" style="3" customWidth="1"/>
    <col min="1559" max="1559" width="16.625" style="3" customWidth="1"/>
    <col min="1560" max="1563" width="4.625" style="3" customWidth="1"/>
    <col min="1564" max="1564" width="16.625" style="3" customWidth="1"/>
    <col min="1565" max="1568" width="4.625" style="3" customWidth="1"/>
    <col min="1569" max="1569" width="16.625" style="3" customWidth="1"/>
    <col min="1570" max="1573" width="4.625" style="3" customWidth="1"/>
    <col min="1574" max="1574" width="6.625" style="3" customWidth="1"/>
    <col min="1575" max="1578" width="4.625" style="3" customWidth="1"/>
    <col min="1579" max="1579" width="16.625" style="3" customWidth="1"/>
    <col min="1580" max="1583" width="4.625" style="3" customWidth="1"/>
    <col min="1584" max="1584" width="16.625" style="3" customWidth="1"/>
    <col min="1585" max="1588" width="4.625" style="3" customWidth="1"/>
    <col min="1589" max="1589" width="16.625" style="3" customWidth="1"/>
    <col min="1590" max="1593" width="4.625" style="3" customWidth="1"/>
    <col min="1594" max="1594" width="16.625" style="3" customWidth="1"/>
    <col min="1595" max="1598" width="4.625" style="3" customWidth="1"/>
    <col min="1599" max="1599" width="16.625" style="3" customWidth="1"/>
    <col min="1600" max="1792" width="9" style="3"/>
    <col min="1793" max="1793" width="4.625" style="3" customWidth="1"/>
    <col min="1794" max="1794" width="20.625" style="3" customWidth="1"/>
    <col min="1795" max="1799" width="4.625" style="3" customWidth="1"/>
    <col min="1800" max="1800" width="16.625" style="3" customWidth="1"/>
    <col min="1801" max="1804" width="4.625" style="3" customWidth="1"/>
    <col min="1805" max="1805" width="16.625" style="3" customWidth="1"/>
    <col min="1806" max="1809" width="4.625" style="3" customWidth="1"/>
    <col min="1810" max="1810" width="16.625" style="3" customWidth="1"/>
    <col min="1811" max="1814" width="4.625" style="3" customWidth="1"/>
    <col min="1815" max="1815" width="16.625" style="3" customWidth="1"/>
    <col min="1816" max="1819" width="4.625" style="3" customWidth="1"/>
    <col min="1820" max="1820" width="16.625" style="3" customWidth="1"/>
    <col min="1821" max="1824" width="4.625" style="3" customWidth="1"/>
    <col min="1825" max="1825" width="16.625" style="3" customWidth="1"/>
    <col min="1826" max="1829" width="4.625" style="3" customWidth="1"/>
    <col min="1830" max="1830" width="6.625" style="3" customWidth="1"/>
    <col min="1831" max="1834" width="4.625" style="3" customWidth="1"/>
    <col min="1835" max="1835" width="16.625" style="3" customWidth="1"/>
    <col min="1836" max="1839" width="4.625" style="3" customWidth="1"/>
    <col min="1840" max="1840" width="16.625" style="3" customWidth="1"/>
    <col min="1841" max="1844" width="4.625" style="3" customWidth="1"/>
    <col min="1845" max="1845" width="16.625" style="3" customWidth="1"/>
    <col min="1846" max="1849" width="4.625" style="3" customWidth="1"/>
    <col min="1850" max="1850" width="16.625" style="3" customWidth="1"/>
    <col min="1851" max="1854" width="4.625" style="3" customWidth="1"/>
    <col min="1855" max="1855" width="16.625" style="3" customWidth="1"/>
    <col min="1856" max="2048" width="9" style="3"/>
    <col min="2049" max="2049" width="4.625" style="3" customWidth="1"/>
    <col min="2050" max="2050" width="20.625" style="3" customWidth="1"/>
    <col min="2051" max="2055" width="4.625" style="3" customWidth="1"/>
    <col min="2056" max="2056" width="16.625" style="3" customWidth="1"/>
    <col min="2057" max="2060" width="4.625" style="3" customWidth="1"/>
    <col min="2061" max="2061" width="16.625" style="3" customWidth="1"/>
    <col min="2062" max="2065" width="4.625" style="3" customWidth="1"/>
    <col min="2066" max="2066" width="16.625" style="3" customWidth="1"/>
    <col min="2067" max="2070" width="4.625" style="3" customWidth="1"/>
    <col min="2071" max="2071" width="16.625" style="3" customWidth="1"/>
    <col min="2072" max="2075" width="4.625" style="3" customWidth="1"/>
    <col min="2076" max="2076" width="16.625" style="3" customWidth="1"/>
    <col min="2077" max="2080" width="4.625" style="3" customWidth="1"/>
    <col min="2081" max="2081" width="16.625" style="3" customWidth="1"/>
    <col min="2082" max="2085" width="4.625" style="3" customWidth="1"/>
    <col min="2086" max="2086" width="6.625" style="3" customWidth="1"/>
    <col min="2087" max="2090" width="4.625" style="3" customWidth="1"/>
    <col min="2091" max="2091" width="16.625" style="3" customWidth="1"/>
    <col min="2092" max="2095" width="4.625" style="3" customWidth="1"/>
    <col min="2096" max="2096" width="16.625" style="3" customWidth="1"/>
    <col min="2097" max="2100" width="4.625" style="3" customWidth="1"/>
    <col min="2101" max="2101" width="16.625" style="3" customWidth="1"/>
    <col min="2102" max="2105" width="4.625" style="3" customWidth="1"/>
    <col min="2106" max="2106" width="16.625" style="3" customWidth="1"/>
    <col min="2107" max="2110" width="4.625" style="3" customWidth="1"/>
    <col min="2111" max="2111" width="16.625" style="3" customWidth="1"/>
    <col min="2112" max="2304" width="9" style="3"/>
    <col min="2305" max="2305" width="4.625" style="3" customWidth="1"/>
    <col min="2306" max="2306" width="20.625" style="3" customWidth="1"/>
    <col min="2307" max="2311" width="4.625" style="3" customWidth="1"/>
    <col min="2312" max="2312" width="16.625" style="3" customWidth="1"/>
    <col min="2313" max="2316" width="4.625" style="3" customWidth="1"/>
    <col min="2317" max="2317" width="16.625" style="3" customWidth="1"/>
    <col min="2318" max="2321" width="4.625" style="3" customWidth="1"/>
    <col min="2322" max="2322" width="16.625" style="3" customWidth="1"/>
    <col min="2323" max="2326" width="4.625" style="3" customWidth="1"/>
    <col min="2327" max="2327" width="16.625" style="3" customWidth="1"/>
    <col min="2328" max="2331" width="4.625" style="3" customWidth="1"/>
    <col min="2332" max="2332" width="16.625" style="3" customWidth="1"/>
    <col min="2333" max="2336" width="4.625" style="3" customWidth="1"/>
    <col min="2337" max="2337" width="16.625" style="3" customWidth="1"/>
    <col min="2338" max="2341" width="4.625" style="3" customWidth="1"/>
    <col min="2342" max="2342" width="6.625" style="3" customWidth="1"/>
    <col min="2343" max="2346" width="4.625" style="3" customWidth="1"/>
    <col min="2347" max="2347" width="16.625" style="3" customWidth="1"/>
    <col min="2348" max="2351" width="4.625" style="3" customWidth="1"/>
    <col min="2352" max="2352" width="16.625" style="3" customWidth="1"/>
    <col min="2353" max="2356" width="4.625" style="3" customWidth="1"/>
    <col min="2357" max="2357" width="16.625" style="3" customWidth="1"/>
    <col min="2358" max="2361" width="4.625" style="3" customWidth="1"/>
    <col min="2362" max="2362" width="16.625" style="3" customWidth="1"/>
    <col min="2363" max="2366" width="4.625" style="3" customWidth="1"/>
    <col min="2367" max="2367" width="16.625" style="3" customWidth="1"/>
    <col min="2368" max="2560" width="9" style="3"/>
    <col min="2561" max="2561" width="4.625" style="3" customWidth="1"/>
    <col min="2562" max="2562" width="20.625" style="3" customWidth="1"/>
    <col min="2563" max="2567" width="4.625" style="3" customWidth="1"/>
    <col min="2568" max="2568" width="16.625" style="3" customWidth="1"/>
    <col min="2569" max="2572" width="4.625" style="3" customWidth="1"/>
    <col min="2573" max="2573" width="16.625" style="3" customWidth="1"/>
    <col min="2574" max="2577" width="4.625" style="3" customWidth="1"/>
    <col min="2578" max="2578" width="16.625" style="3" customWidth="1"/>
    <col min="2579" max="2582" width="4.625" style="3" customWidth="1"/>
    <col min="2583" max="2583" width="16.625" style="3" customWidth="1"/>
    <col min="2584" max="2587" width="4.625" style="3" customWidth="1"/>
    <col min="2588" max="2588" width="16.625" style="3" customWidth="1"/>
    <col min="2589" max="2592" width="4.625" style="3" customWidth="1"/>
    <col min="2593" max="2593" width="16.625" style="3" customWidth="1"/>
    <col min="2594" max="2597" width="4.625" style="3" customWidth="1"/>
    <col min="2598" max="2598" width="6.625" style="3" customWidth="1"/>
    <col min="2599" max="2602" width="4.625" style="3" customWidth="1"/>
    <col min="2603" max="2603" width="16.625" style="3" customWidth="1"/>
    <col min="2604" max="2607" width="4.625" style="3" customWidth="1"/>
    <col min="2608" max="2608" width="16.625" style="3" customWidth="1"/>
    <col min="2609" max="2612" width="4.625" style="3" customWidth="1"/>
    <col min="2613" max="2613" width="16.625" style="3" customWidth="1"/>
    <col min="2614" max="2617" width="4.625" style="3" customWidth="1"/>
    <col min="2618" max="2618" width="16.625" style="3" customWidth="1"/>
    <col min="2619" max="2622" width="4.625" style="3" customWidth="1"/>
    <col min="2623" max="2623" width="16.625" style="3" customWidth="1"/>
    <col min="2624" max="2816" width="9" style="3"/>
    <col min="2817" max="2817" width="4.625" style="3" customWidth="1"/>
    <col min="2818" max="2818" width="20.625" style="3" customWidth="1"/>
    <col min="2819" max="2823" width="4.625" style="3" customWidth="1"/>
    <col min="2824" max="2824" width="16.625" style="3" customWidth="1"/>
    <col min="2825" max="2828" width="4.625" style="3" customWidth="1"/>
    <col min="2829" max="2829" width="16.625" style="3" customWidth="1"/>
    <col min="2830" max="2833" width="4.625" style="3" customWidth="1"/>
    <col min="2834" max="2834" width="16.625" style="3" customWidth="1"/>
    <col min="2835" max="2838" width="4.625" style="3" customWidth="1"/>
    <col min="2839" max="2839" width="16.625" style="3" customWidth="1"/>
    <col min="2840" max="2843" width="4.625" style="3" customWidth="1"/>
    <col min="2844" max="2844" width="16.625" style="3" customWidth="1"/>
    <col min="2845" max="2848" width="4.625" style="3" customWidth="1"/>
    <col min="2849" max="2849" width="16.625" style="3" customWidth="1"/>
    <col min="2850" max="2853" width="4.625" style="3" customWidth="1"/>
    <col min="2854" max="2854" width="6.625" style="3" customWidth="1"/>
    <col min="2855" max="2858" width="4.625" style="3" customWidth="1"/>
    <col min="2859" max="2859" width="16.625" style="3" customWidth="1"/>
    <col min="2860" max="2863" width="4.625" style="3" customWidth="1"/>
    <col min="2864" max="2864" width="16.625" style="3" customWidth="1"/>
    <col min="2865" max="2868" width="4.625" style="3" customWidth="1"/>
    <col min="2869" max="2869" width="16.625" style="3" customWidth="1"/>
    <col min="2870" max="2873" width="4.625" style="3" customWidth="1"/>
    <col min="2874" max="2874" width="16.625" style="3" customWidth="1"/>
    <col min="2875" max="2878" width="4.625" style="3" customWidth="1"/>
    <col min="2879" max="2879" width="16.625" style="3" customWidth="1"/>
    <col min="2880" max="3072" width="9" style="3"/>
    <col min="3073" max="3073" width="4.625" style="3" customWidth="1"/>
    <col min="3074" max="3074" width="20.625" style="3" customWidth="1"/>
    <col min="3075" max="3079" width="4.625" style="3" customWidth="1"/>
    <col min="3080" max="3080" width="16.625" style="3" customWidth="1"/>
    <col min="3081" max="3084" width="4.625" style="3" customWidth="1"/>
    <col min="3085" max="3085" width="16.625" style="3" customWidth="1"/>
    <col min="3086" max="3089" width="4.625" style="3" customWidth="1"/>
    <col min="3090" max="3090" width="16.625" style="3" customWidth="1"/>
    <col min="3091" max="3094" width="4.625" style="3" customWidth="1"/>
    <col min="3095" max="3095" width="16.625" style="3" customWidth="1"/>
    <col min="3096" max="3099" width="4.625" style="3" customWidth="1"/>
    <col min="3100" max="3100" width="16.625" style="3" customWidth="1"/>
    <col min="3101" max="3104" width="4.625" style="3" customWidth="1"/>
    <col min="3105" max="3105" width="16.625" style="3" customWidth="1"/>
    <col min="3106" max="3109" width="4.625" style="3" customWidth="1"/>
    <col min="3110" max="3110" width="6.625" style="3" customWidth="1"/>
    <col min="3111" max="3114" width="4.625" style="3" customWidth="1"/>
    <col min="3115" max="3115" width="16.625" style="3" customWidth="1"/>
    <col min="3116" max="3119" width="4.625" style="3" customWidth="1"/>
    <col min="3120" max="3120" width="16.625" style="3" customWidth="1"/>
    <col min="3121" max="3124" width="4.625" style="3" customWidth="1"/>
    <col min="3125" max="3125" width="16.625" style="3" customWidth="1"/>
    <col min="3126" max="3129" width="4.625" style="3" customWidth="1"/>
    <col min="3130" max="3130" width="16.625" style="3" customWidth="1"/>
    <col min="3131" max="3134" width="4.625" style="3" customWidth="1"/>
    <col min="3135" max="3135" width="16.625" style="3" customWidth="1"/>
    <col min="3136" max="3328" width="9" style="3"/>
    <col min="3329" max="3329" width="4.625" style="3" customWidth="1"/>
    <col min="3330" max="3330" width="20.625" style="3" customWidth="1"/>
    <col min="3331" max="3335" width="4.625" style="3" customWidth="1"/>
    <col min="3336" max="3336" width="16.625" style="3" customWidth="1"/>
    <col min="3337" max="3340" width="4.625" style="3" customWidth="1"/>
    <col min="3341" max="3341" width="16.625" style="3" customWidth="1"/>
    <col min="3342" max="3345" width="4.625" style="3" customWidth="1"/>
    <col min="3346" max="3346" width="16.625" style="3" customWidth="1"/>
    <col min="3347" max="3350" width="4.625" style="3" customWidth="1"/>
    <col min="3351" max="3351" width="16.625" style="3" customWidth="1"/>
    <col min="3352" max="3355" width="4.625" style="3" customWidth="1"/>
    <col min="3356" max="3356" width="16.625" style="3" customWidth="1"/>
    <col min="3357" max="3360" width="4.625" style="3" customWidth="1"/>
    <col min="3361" max="3361" width="16.625" style="3" customWidth="1"/>
    <col min="3362" max="3365" width="4.625" style="3" customWidth="1"/>
    <col min="3366" max="3366" width="6.625" style="3" customWidth="1"/>
    <col min="3367" max="3370" width="4.625" style="3" customWidth="1"/>
    <col min="3371" max="3371" width="16.625" style="3" customWidth="1"/>
    <col min="3372" max="3375" width="4.625" style="3" customWidth="1"/>
    <col min="3376" max="3376" width="16.625" style="3" customWidth="1"/>
    <col min="3377" max="3380" width="4.625" style="3" customWidth="1"/>
    <col min="3381" max="3381" width="16.625" style="3" customWidth="1"/>
    <col min="3382" max="3385" width="4.625" style="3" customWidth="1"/>
    <col min="3386" max="3386" width="16.625" style="3" customWidth="1"/>
    <col min="3387" max="3390" width="4.625" style="3" customWidth="1"/>
    <col min="3391" max="3391" width="16.625" style="3" customWidth="1"/>
    <col min="3392" max="3584" width="9" style="3"/>
    <col min="3585" max="3585" width="4.625" style="3" customWidth="1"/>
    <col min="3586" max="3586" width="20.625" style="3" customWidth="1"/>
    <col min="3587" max="3591" width="4.625" style="3" customWidth="1"/>
    <col min="3592" max="3592" width="16.625" style="3" customWidth="1"/>
    <col min="3593" max="3596" width="4.625" style="3" customWidth="1"/>
    <col min="3597" max="3597" width="16.625" style="3" customWidth="1"/>
    <col min="3598" max="3601" width="4.625" style="3" customWidth="1"/>
    <col min="3602" max="3602" width="16.625" style="3" customWidth="1"/>
    <col min="3603" max="3606" width="4.625" style="3" customWidth="1"/>
    <col min="3607" max="3607" width="16.625" style="3" customWidth="1"/>
    <col min="3608" max="3611" width="4.625" style="3" customWidth="1"/>
    <col min="3612" max="3612" width="16.625" style="3" customWidth="1"/>
    <col min="3613" max="3616" width="4.625" style="3" customWidth="1"/>
    <col min="3617" max="3617" width="16.625" style="3" customWidth="1"/>
    <col min="3618" max="3621" width="4.625" style="3" customWidth="1"/>
    <col min="3622" max="3622" width="6.625" style="3" customWidth="1"/>
    <col min="3623" max="3626" width="4.625" style="3" customWidth="1"/>
    <col min="3627" max="3627" width="16.625" style="3" customWidth="1"/>
    <col min="3628" max="3631" width="4.625" style="3" customWidth="1"/>
    <col min="3632" max="3632" width="16.625" style="3" customWidth="1"/>
    <col min="3633" max="3636" width="4.625" style="3" customWidth="1"/>
    <col min="3637" max="3637" width="16.625" style="3" customWidth="1"/>
    <col min="3638" max="3641" width="4.625" style="3" customWidth="1"/>
    <col min="3642" max="3642" width="16.625" style="3" customWidth="1"/>
    <col min="3643" max="3646" width="4.625" style="3" customWidth="1"/>
    <col min="3647" max="3647" width="16.625" style="3" customWidth="1"/>
    <col min="3648" max="3840" width="9" style="3"/>
    <col min="3841" max="3841" width="4.625" style="3" customWidth="1"/>
    <col min="3842" max="3842" width="20.625" style="3" customWidth="1"/>
    <col min="3843" max="3847" width="4.625" style="3" customWidth="1"/>
    <col min="3848" max="3848" width="16.625" style="3" customWidth="1"/>
    <col min="3849" max="3852" width="4.625" style="3" customWidth="1"/>
    <col min="3853" max="3853" width="16.625" style="3" customWidth="1"/>
    <col min="3854" max="3857" width="4.625" style="3" customWidth="1"/>
    <col min="3858" max="3858" width="16.625" style="3" customWidth="1"/>
    <col min="3859" max="3862" width="4.625" style="3" customWidth="1"/>
    <col min="3863" max="3863" width="16.625" style="3" customWidth="1"/>
    <col min="3864" max="3867" width="4.625" style="3" customWidth="1"/>
    <col min="3868" max="3868" width="16.625" style="3" customWidth="1"/>
    <col min="3869" max="3872" width="4.625" style="3" customWidth="1"/>
    <col min="3873" max="3873" width="16.625" style="3" customWidth="1"/>
    <col min="3874" max="3877" width="4.625" style="3" customWidth="1"/>
    <col min="3878" max="3878" width="6.625" style="3" customWidth="1"/>
    <col min="3879" max="3882" width="4.625" style="3" customWidth="1"/>
    <col min="3883" max="3883" width="16.625" style="3" customWidth="1"/>
    <col min="3884" max="3887" width="4.625" style="3" customWidth="1"/>
    <col min="3888" max="3888" width="16.625" style="3" customWidth="1"/>
    <col min="3889" max="3892" width="4.625" style="3" customWidth="1"/>
    <col min="3893" max="3893" width="16.625" style="3" customWidth="1"/>
    <col min="3894" max="3897" width="4.625" style="3" customWidth="1"/>
    <col min="3898" max="3898" width="16.625" style="3" customWidth="1"/>
    <col min="3899" max="3902" width="4.625" style="3" customWidth="1"/>
    <col min="3903" max="3903" width="16.625" style="3" customWidth="1"/>
    <col min="3904" max="4096" width="9" style="3"/>
    <col min="4097" max="4097" width="4.625" style="3" customWidth="1"/>
    <col min="4098" max="4098" width="20.625" style="3" customWidth="1"/>
    <col min="4099" max="4103" width="4.625" style="3" customWidth="1"/>
    <col min="4104" max="4104" width="16.625" style="3" customWidth="1"/>
    <col min="4105" max="4108" width="4.625" style="3" customWidth="1"/>
    <col min="4109" max="4109" width="16.625" style="3" customWidth="1"/>
    <col min="4110" max="4113" width="4.625" style="3" customWidth="1"/>
    <col min="4114" max="4114" width="16.625" style="3" customWidth="1"/>
    <col min="4115" max="4118" width="4.625" style="3" customWidth="1"/>
    <col min="4119" max="4119" width="16.625" style="3" customWidth="1"/>
    <col min="4120" max="4123" width="4.625" style="3" customWidth="1"/>
    <col min="4124" max="4124" width="16.625" style="3" customWidth="1"/>
    <col min="4125" max="4128" width="4.625" style="3" customWidth="1"/>
    <col min="4129" max="4129" width="16.625" style="3" customWidth="1"/>
    <col min="4130" max="4133" width="4.625" style="3" customWidth="1"/>
    <col min="4134" max="4134" width="6.625" style="3" customWidth="1"/>
    <col min="4135" max="4138" width="4.625" style="3" customWidth="1"/>
    <col min="4139" max="4139" width="16.625" style="3" customWidth="1"/>
    <col min="4140" max="4143" width="4.625" style="3" customWidth="1"/>
    <col min="4144" max="4144" width="16.625" style="3" customWidth="1"/>
    <col min="4145" max="4148" width="4.625" style="3" customWidth="1"/>
    <col min="4149" max="4149" width="16.625" style="3" customWidth="1"/>
    <col min="4150" max="4153" width="4.625" style="3" customWidth="1"/>
    <col min="4154" max="4154" width="16.625" style="3" customWidth="1"/>
    <col min="4155" max="4158" width="4.625" style="3" customWidth="1"/>
    <col min="4159" max="4159" width="16.625" style="3" customWidth="1"/>
    <col min="4160" max="4352" width="9" style="3"/>
    <col min="4353" max="4353" width="4.625" style="3" customWidth="1"/>
    <col min="4354" max="4354" width="20.625" style="3" customWidth="1"/>
    <col min="4355" max="4359" width="4.625" style="3" customWidth="1"/>
    <col min="4360" max="4360" width="16.625" style="3" customWidth="1"/>
    <col min="4361" max="4364" width="4.625" style="3" customWidth="1"/>
    <col min="4365" max="4365" width="16.625" style="3" customWidth="1"/>
    <col min="4366" max="4369" width="4.625" style="3" customWidth="1"/>
    <col min="4370" max="4370" width="16.625" style="3" customWidth="1"/>
    <col min="4371" max="4374" width="4.625" style="3" customWidth="1"/>
    <col min="4375" max="4375" width="16.625" style="3" customWidth="1"/>
    <col min="4376" max="4379" width="4.625" style="3" customWidth="1"/>
    <col min="4380" max="4380" width="16.625" style="3" customWidth="1"/>
    <col min="4381" max="4384" width="4.625" style="3" customWidth="1"/>
    <col min="4385" max="4385" width="16.625" style="3" customWidth="1"/>
    <col min="4386" max="4389" width="4.625" style="3" customWidth="1"/>
    <col min="4390" max="4390" width="6.625" style="3" customWidth="1"/>
    <col min="4391" max="4394" width="4.625" style="3" customWidth="1"/>
    <col min="4395" max="4395" width="16.625" style="3" customWidth="1"/>
    <col min="4396" max="4399" width="4.625" style="3" customWidth="1"/>
    <col min="4400" max="4400" width="16.625" style="3" customWidth="1"/>
    <col min="4401" max="4404" width="4.625" style="3" customWidth="1"/>
    <col min="4405" max="4405" width="16.625" style="3" customWidth="1"/>
    <col min="4406" max="4409" width="4.625" style="3" customWidth="1"/>
    <col min="4410" max="4410" width="16.625" style="3" customWidth="1"/>
    <col min="4411" max="4414" width="4.625" style="3" customWidth="1"/>
    <col min="4415" max="4415" width="16.625" style="3" customWidth="1"/>
    <col min="4416" max="4608" width="9" style="3"/>
    <col min="4609" max="4609" width="4.625" style="3" customWidth="1"/>
    <col min="4610" max="4610" width="20.625" style="3" customWidth="1"/>
    <col min="4611" max="4615" width="4.625" style="3" customWidth="1"/>
    <col min="4616" max="4616" width="16.625" style="3" customWidth="1"/>
    <col min="4617" max="4620" width="4.625" style="3" customWidth="1"/>
    <col min="4621" max="4621" width="16.625" style="3" customWidth="1"/>
    <col min="4622" max="4625" width="4.625" style="3" customWidth="1"/>
    <col min="4626" max="4626" width="16.625" style="3" customWidth="1"/>
    <col min="4627" max="4630" width="4.625" style="3" customWidth="1"/>
    <col min="4631" max="4631" width="16.625" style="3" customWidth="1"/>
    <col min="4632" max="4635" width="4.625" style="3" customWidth="1"/>
    <col min="4636" max="4636" width="16.625" style="3" customWidth="1"/>
    <col min="4637" max="4640" width="4.625" style="3" customWidth="1"/>
    <col min="4641" max="4641" width="16.625" style="3" customWidth="1"/>
    <col min="4642" max="4645" width="4.625" style="3" customWidth="1"/>
    <col min="4646" max="4646" width="6.625" style="3" customWidth="1"/>
    <col min="4647" max="4650" width="4.625" style="3" customWidth="1"/>
    <col min="4651" max="4651" width="16.625" style="3" customWidth="1"/>
    <col min="4652" max="4655" width="4.625" style="3" customWidth="1"/>
    <col min="4656" max="4656" width="16.625" style="3" customWidth="1"/>
    <col min="4657" max="4660" width="4.625" style="3" customWidth="1"/>
    <col min="4661" max="4661" width="16.625" style="3" customWidth="1"/>
    <col min="4662" max="4665" width="4.625" style="3" customWidth="1"/>
    <col min="4666" max="4666" width="16.625" style="3" customWidth="1"/>
    <col min="4667" max="4670" width="4.625" style="3" customWidth="1"/>
    <col min="4671" max="4671" width="16.625" style="3" customWidth="1"/>
    <col min="4672" max="4864" width="9" style="3"/>
    <col min="4865" max="4865" width="4.625" style="3" customWidth="1"/>
    <col min="4866" max="4866" width="20.625" style="3" customWidth="1"/>
    <col min="4867" max="4871" width="4.625" style="3" customWidth="1"/>
    <col min="4872" max="4872" width="16.625" style="3" customWidth="1"/>
    <col min="4873" max="4876" width="4.625" style="3" customWidth="1"/>
    <col min="4877" max="4877" width="16.625" style="3" customWidth="1"/>
    <col min="4878" max="4881" width="4.625" style="3" customWidth="1"/>
    <col min="4882" max="4882" width="16.625" style="3" customWidth="1"/>
    <col min="4883" max="4886" width="4.625" style="3" customWidth="1"/>
    <col min="4887" max="4887" width="16.625" style="3" customWidth="1"/>
    <col min="4888" max="4891" width="4.625" style="3" customWidth="1"/>
    <col min="4892" max="4892" width="16.625" style="3" customWidth="1"/>
    <col min="4893" max="4896" width="4.625" style="3" customWidth="1"/>
    <col min="4897" max="4897" width="16.625" style="3" customWidth="1"/>
    <col min="4898" max="4901" width="4.625" style="3" customWidth="1"/>
    <col min="4902" max="4902" width="6.625" style="3" customWidth="1"/>
    <col min="4903" max="4906" width="4.625" style="3" customWidth="1"/>
    <col min="4907" max="4907" width="16.625" style="3" customWidth="1"/>
    <col min="4908" max="4911" width="4.625" style="3" customWidth="1"/>
    <col min="4912" max="4912" width="16.625" style="3" customWidth="1"/>
    <col min="4913" max="4916" width="4.625" style="3" customWidth="1"/>
    <col min="4917" max="4917" width="16.625" style="3" customWidth="1"/>
    <col min="4918" max="4921" width="4.625" style="3" customWidth="1"/>
    <col min="4922" max="4922" width="16.625" style="3" customWidth="1"/>
    <col min="4923" max="4926" width="4.625" style="3" customWidth="1"/>
    <col min="4927" max="4927" width="16.625" style="3" customWidth="1"/>
    <col min="4928" max="5120" width="9" style="3"/>
    <col min="5121" max="5121" width="4.625" style="3" customWidth="1"/>
    <col min="5122" max="5122" width="20.625" style="3" customWidth="1"/>
    <col min="5123" max="5127" width="4.625" style="3" customWidth="1"/>
    <col min="5128" max="5128" width="16.625" style="3" customWidth="1"/>
    <col min="5129" max="5132" width="4.625" style="3" customWidth="1"/>
    <col min="5133" max="5133" width="16.625" style="3" customWidth="1"/>
    <col min="5134" max="5137" width="4.625" style="3" customWidth="1"/>
    <col min="5138" max="5138" width="16.625" style="3" customWidth="1"/>
    <col min="5139" max="5142" width="4.625" style="3" customWidth="1"/>
    <col min="5143" max="5143" width="16.625" style="3" customWidth="1"/>
    <col min="5144" max="5147" width="4.625" style="3" customWidth="1"/>
    <col min="5148" max="5148" width="16.625" style="3" customWidth="1"/>
    <col min="5149" max="5152" width="4.625" style="3" customWidth="1"/>
    <col min="5153" max="5153" width="16.625" style="3" customWidth="1"/>
    <col min="5154" max="5157" width="4.625" style="3" customWidth="1"/>
    <col min="5158" max="5158" width="6.625" style="3" customWidth="1"/>
    <col min="5159" max="5162" width="4.625" style="3" customWidth="1"/>
    <col min="5163" max="5163" width="16.625" style="3" customWidth="1"/>
    <col min="5164" max="5167" width="4.625" style="3" customWidth="1"/>
    <col min="5168" max="5168" width="16.625" style="3" customWidth="1"/>
    <col min="5169" max="5172" width="4.625" style="3" customWidth="1"/>
    <col min="5173" max="5173" width="16.625" style="3" customWidth="1"/>
    <col min="5174" max="5177" width="4.625" style="3" customWidth="1"/>
    <col min="5178" max="5178" width="16.625" style="3" customWidth="1"/>
    <col min="5179" max="5182" width="4.625" style="3" customWidth="1"/>
    <col min="5183" max="5183" width="16.625" style="3" customWidth="1"/>
    <col min="5184" max="5376" width="9" style="3"/>
    <col min="5377" max="5377" width="4.625" style="3" customWidth="1"/>
    <col min="5378" max="5378" width="20.625" style="3" customWidth="1"/>
    <col min="5379" max="5383" width="4.625" style="3" customWidth="1"/>
    <col min="5384" max="5384" width="16.625" style="3" customWidth="1"/>
    <col min="5385" max="5388" width="4.625" style="3" customWidth="1"/>
    <col min="5389" max="5389" width="16.625" style="3" customWidth="1"/>
    <col min="5390" max="5393" width="4.625" style="3" customWidth="1"/>
    <col min="5394" max="5394" width="16.625" style="3" customWidth="1"/>
    <col min="5395" max="5398" width="4.625" style="3" customWidth="1"/>
    <col min="5399" max="5399" width="16.625" style="3" customWidth="1"/>
    <col min="5400" max="5403" width="4.625" style="3" customWidth="1"/>
    <col min="5404" max="5404" width="16.625" style="3" customWidth="1"/>
    <col min="5405" max="5408" width="4.625" style="3" customWidth="1"/>
    <col min="5409" max="5409" width="16.625" style="3" customWidth="1"/>
    <col min="5410" max="5413" width="4.625" style="3" customWidth="1"/>
    <col min="5414" max="5414" width="6.625" style="3" customWidth="1"/>
    <col min="5415" max="5418" width="4.625" style="3" customWidth="1"/>
    <col min="5419" max="5419" width="16.625" style="3" customWidth="1"/>
    <col min="5420" max="5423" width="4.625" style="3" customWidth="1"/>
    <col min="5424" max="5424" width="16.625" style="3" customWidth="1"/>
    <col min="5425" max="5428" width="4.625" style="3" customWidth="1"/>
    <col min="5429" max="5429" width="16.625" style="3" customWidth="1"/>
    <col min="5430" max="5433" width="4.625" style="3" customWidth="1"/>
    <col min="5434" max="5434" width="16.625" style="3" customWidth="1"/>
    <col min="5435" max="5438" width="4.625" style="3" customWidth="1"/>
    <col min="5439" max="5439" width="16.625" style="3" customWidth="1"/>
    <col min="5440" max="5632" width="9" style="3"/>
    <col min="5633" max="5633" width="4.625" style="3" customWidth="1"/>
    <col min="5634" max="5634" width="20.625" style="3" customWidth="1"/>
    <col min="5635" max="5639" width="4.625" style="3" customWidth="1"/>
    <col min="5640" max="5640" width="16.625" style="3" customWidth="1"/>
    <col min="5641" max="5644" width="4.625" style="3" customWidth="1"/>
    <col min="5645" max="5645" width="16.625" style="3" customWidth="1"/>
    <col min="5646" max="5649" width="4.625" style="3" customWidth="1"/>
    <col min="5650" max="5650" width="16.625" style="3" customWidth="1"/>
    <col min="5651" max="5654" width="4.625" style="3" customWidth="1"/>
    <col min="5655" max="5655" width="16.625" style="3" customWidth="1"/>
    <col min="5656" max="5659" width="4.625" style="3" customWidth="1"/>
    <col min="5660" max="5660" width="16.625" style="3" customWidth="1"/>
    <col min="5661" max="5664" width="4.625" style="3" customWidth="1"/>
    <col min="5665" max="5665" width="16.625" style="3" customWidth="1"/>
    <col min="5666" max="5669" width="4.625" style="3" customWidth="1"/>
    <col min="5670" max="5670" width="6.625" style="3" customWidth="1"/>
    <col min="5671" max="5674" width="4.625" style="3" customWidth="1"/>
    <col min="5675" max="5675" width="16.625" style="3" customWidth="1"/>
    <col min="5676" max="5679" width="4.625" style="3" customWidth="1"/>
    <col min="5680" max="5680" width="16.625" style="3" customWidth="1"/>
    <col min="5681" max="5684" width="4.625" style="3" customWidth="1"/>
    <col min="5685" max="5685" width="16.625" style="3" customWidth="1"/>
    <col min="5686" max="5689" width="4.625" style="3" customWidth="1"/>
    <col min="5690" max="5690" width="16.625" style="3" customWidth="1"/>
    <col min="5691" max="5694" width="4.625" style="3" customWidth="1"/>
    <col min="5695" max="5695" width="16.625" style="3" customWidth="1"/>
    <col min="5696" max="5888" width="9" style="3"/>
    <col min="5889" max="5889" width="4.625" style="3" customWidth="1"/>
    <col min="5890" max="5890" width="20.625" style="3" customWidth="1"/>
    <col min="5891" max="5895" width="4.625" style="3" customWidth="1"/>
    <col min="5896" max="5896" width="16.625" style="3" customWidth="1"/>
    <col min="5897" max="5900" width="4.625" style="3" customWidth="1"/>
    <col min="5901" max="5901" width="16.625" style="3" customWidth="1"/>
    <col min="5902" max="5905" width="4.625" style="3" customWidth="1"/>
    <col min="5906" max="5906" width="16.625" style="3" customWidth="1"/>
    <col min="5907" max="5910" width="4.625" style="3" customWidth="1"/>
    <col min="5911" max="5911" width="16.625" style="3" customWidth="1"/>
    <col min="5912" max="5915" width="4.625" style="3" customWidth="1"/>
    <col min="5916" max="5916" width="16.625" style="3" customWidth="1"/>
    <col min="5917" max="5920" width="4.625" style="3" customWidth="1"/>
    <col min="5921" max="5921" width="16.625" style="3" customWidth="1"/>
    <col min="5922" max="5925" width="4.625" style="3" customWidth="1"/>
    <col min="5926" max="5926" width="6.625" style="3" customWidth="1"/>
    <col min="5927" max="5930" width="4.625" style="3" customWidth="1"/>
    <col min="5931" max="5931" width="16.625" style="3" customWidth="1"/>
    <col min="5932" max="5935" width="4.625" style="3" customWidth="1"/>
    <col min="5936" max="5936" width="16.625" style="3" customWidth="1"/>
    <col min="5937" max="5940" width="4.625" style="3" customWidth="1"/>
    <col min="5941" max="5941" width="16.625" style="3" customWidth="1"/>
    <col min="5942" max="5945" width="4.625" style="3" customWidth="1"/>
    <col min="5946" max="5946" width="16.625" style="3" customWidth="1"/>
    <col min="5947" max="5950" width="4.625" style="3" customWidth="1"/>
    <col min="5951" max="5951" width="16.625" style="3" customWidth="1"/>
    <col min="5952" max="6144" width="9" style="3"/>
    <col min="6145" max="6145" width="4.625" style="3" customWidth="1"/>
    <col min="6146" max="6146" width="20.625" style="3" customWidth="1"/>
    <col min="6147" max="6151" width="4.625" style="3" customWidth="1"/>
    <col min="6152" max="6152" width="16.625" style="3" customWidth="1"/>
    <col min="6153" max="6156" width="4.625" style="3" customWidth="1"/>
    <col min="6157" max="6157" width="16.625" style="3" customWidth="1"/>
    <col min="6158" max="6161" width="4.625" style="3" customWidth="1"/>
    <col min="6162" max="6162" width="16.625" style="3" customWidth="1"/>
    <col min="6163" max="6166" width="4.625" style="3" customWidth="1"/>
    <col min="6167" max="6167" width="16.625" style="3" customWidth="1"/>
    <col min="6168" max="6171" width="4.625" style="3" customWidth="1"/>
    <col min="6172" max="6172" width="16.625" style="3" customWidth="1"/>
    <col min="6173" max="6176" width="4.625" style="3" customWidth="1"/>
    <col min="6177" max="6177" width="16.625" style="3" customWidth="1"/>
    <col min="6178" max="6181" width="4.625" style="3" customWidth="1"/>
    <col min="6182" max="6182" width="6.625" style="3" customWidth="1"/>
    <col min="6183" max="6186" width="4.625" style="3" customWidth="1"/>
    <col min="6187" max="6187" width="16.625" style="3" customWidth="1"/>
    <col min="6188" max="6191" width="4.625" style="3" customWidth="1"/>
    <col min="6192" max="6192" width="16.625" style="3" customWidth="1"/>
    <col min="6193" max="6196" width="4.625" style="3" customWidth="1"/>
    <col min="6197" max="6197" width="16.625" style="3" customWidth="1"/>
    <col min="6198" max="6201" width="4.625" style="3" customWidth="1"/>
    <col min="6202" max="6202" width="16.625" style="3" customWidth="1"/>
    <col min="6203" max="6206" width="4.625" style="3" customWidth="1"/>
    <col min="6207" max="6207" width="16.625" style="3" customWidth="1"/>
    <col min="6208" max="6400" width="9" style="3"/>
    <col min="6401" max="6401" width="4.625" style="3" customWidth="1"/>
    <col min="6402" max="6402" width="20.625" style="3" customWidth="1"/>
    <col min="6403" max="6407" width="4.625" style="3" customWidth="1"/>
    <col min="6408" max="6408" width="16.625" style="3" customWidth="1"/>
    <col min="6409" max="6412" width="4.625" style="3" customWidth="1"/>
    <col min="6413" max="6413" width="16.625" style="3" customWidth="1"/>
    <col min="6414" max="6417" width="4.625" style="3" customWidth="1"/>
    <col min="6418" max="6418" width="16.625" style="3" customWidth="1"/>
    <col min="6419" max="6422" width="4.625" style="3" customWidth="1"/>
    <col min="6423" max="6423" width="16.625" style="3" customWidth="1"/>
    <col min="6424" max="6427" width="4.625" style="3" customWidth="1"/>
    <col min="6428" max="6428" width="16.625" style="3" customWidth="1"/>
    <col min="6429" max="6432" width="4.625" style="3" customWidth="1"/>
    <col min="6433" max="6433" width="16.625" style="3" customWidth="1"/>
    <col min="6434" max="6437" width="4.625" style="3" customWidth="1"/>
    <col min="6438" max="6438" width="6.625" style="3" customWidth="1"/>
    <col min="6439" max="6442" width="4.625" style="3" customWidth="1"/>
    <col min="6443" max="6443" width="16.625" style="3" customWidth="1"/>
    <col min="6444" max="6447" width="4.625" style="3" customWidth="1"/>
    <col min="6448" max="6448" width="16.625" style="3" customWidth="1"/>
    <col min="6449" max="6452" width="4.625" style="3" customWidth="1"/>
    <col min="6453" max="6453" width="16.625" style="3" customWidth="1"/>
    <col min="6454" max="6457" width="4.625" style="3" customWidth="1"/>
    <col min="6458" max="6458" width="16.625" style="3" customWidth="1"/>
    <col min="6459" max="6462" width="4.625" style="3" customWidth="1"/>
    <col min="6463" max="6463" width="16.625" style="3" customWidth="1"/>
    <col min="6464" max="6656" width="9" style="3"/>
    <col min="6657" max="6657" width="4.625" style="3" customWidth="1"/>
    <col min="6658" max="6658" width="20.625" style="3" customWidth="1"/>
    <col min="6659" max="6663" width="4.625" style="3" customWidth="1"/>
    <col min="6664" max="6664" width="16.625" style="3" customWidth="1"/>
    <col min="6665" max="6668" width="4.625" style="3" customWidth="1"/>
    <col min="6669" max="6669" width="16.625" style="3" customWidth="1"/>
    <col min="6670" max="6673" width="4.625" style="3" customWidth="1"/>
    <col min="6674" max="6674" width="16.625" style="3" customWidth="1"/>
    <col min="6675" max="6678" width="4.625" style="3" customWidth="1"/>
    <col min="6679" max="6679" width="16.625" style="3" customWidth="1"/>
    <col min="6680" max="6683" width="4.625" style="3" customWidth="1"/>
    <col min="6684" max="6684" width="16.625" style="3" customWidth="1"/>
    <col min="6685" max="6688" width="4.625" style="3" customWidth="1"/>
    <col min="6689" max="6689" width="16.625" style="3" customWidth="1"/>
    <col min="6690" max="6693" width="4.625" style="3" customWidth="1"/>
    <col min="6694" max="6694" width="6.625" style="3" customWidth="1"/>
    <col min="6695" max="6698" width="4.625" style="3" customWidth="1"/>
    <col min="6699" max="6699" width="16.625" style="3" customWidth="1"/>
    <col min="6700" max="6703" width="4.625" style="3" customWidth="1"/>
    <col min="6704" max="6704" width="16.625" style="3" customWidth="1"/>
    <col min="6705" max="6708" width="4.625" style="3" customWidth="1"/>
    <col min="6709" max="6709" width="16.625" style="3" customWidth="1"/>
    <col min="6710" max="6713" width="4.625" style="3" customWidth="1"/>
    <col min="6714" max="6714" width="16.625" style="3" customWidth="1"/>
    <col min="6715" max="6718" width="4.625" style="3" customWidth="1"/>
    <col min="6719" max="6719" width="16.625" style="3" customWidth="1"/>
    <col min="6720" max="6912" width="9" style="3"/>
    <col min="6913" max="6913" width="4.625" style="3" customWidth="1"/>
    <col min="6914" max="6914" width="20.625" style="3" customWidth="1"/>
    <col min="6915" max="6919" width="4.625" style="3" customWidth="1"/>
    <col min="6920" max="6920" width="16.625" style="3" customWidth="1"/>
    <col min="6921" max="6924" width="4.625" style="3" customWidth="1"/>
    <col min="6925" max="6925" width="16.625" style="3" customWidth="1"/>
    <col min="6926" max="6929" width="4.625" style="3" customWidth="1"/>
    <col min="6930" max="6930" width="16.625" style="3" customWidth="1"/>
    <col min="6931" max="6934" width="4.625" style="3" customWidth="1"/>
    <col min="6935" max="6935" width="16.625" style="3" customWidth="1"/>
    <col min="6936" max="6939" width="4.625" style="3" customWidth="1"/>
    <col min="6940" max="6940" width="16.625" style="3" customWidth="1"/>
    <col min="6941" max="6944" width="4.625" style="3" customWidth="1"/>
    <col min="6945" max="6945" width="16.625" style="3" customWidth="1"/>
    <col min="6946" max="6949" width="4.625" style="3" customWidth="1"/>
    <col min="6950" max="6950" width="6.625" style="3" customWidth="1"/>
    <col min="6951" max="6954" width="4.625" style="3" customWidth="1"/>
    <col min="6955" max="6955" width="16.625" style="3" customWidth="1"/>
    <col min="6956" max="6959" width="4.625" style="3" customWidth="1"/>
    <col min="6960" max="6960" width="16.625" style="3" customWidth="1"/>
    <col min="6961" max="6964" width="4.625" style="3" customWidth="1"/>
    <col min="6965" max="6965" width="16.625" style="3" customWidth="1"/>
    <col min="6966" max="6969" width="4.625" style="3" customWidth="1"/>
    <col min="6970" max="6970" width="16.625" style="3" customWidth="1"/>
    <col min="6971" max="6974" width="4.625" style="3" customWidth="1"/>
    <col min="6975" max="6975" width="16.625" style="3" customWidth="1"/>
    <col min="6976" max="7168" width="9" style="3"/>
    <col min="7169" max="7169" width="4.625" style="3" customWidth="1"/>
    <col min="7170" max="7170" width="20.625" style="3" customWidth="1"/>
    <col min="7171" max="7175" width="4.625" style="3" customWidth="1"/>
    <col min="7176" max="7176" width="16.625" style="3" customWidth="1"/>
    <col min="7177" max="7180" width="4.625" style="3" customWidth="1"/>
    <col min="7181" max="7181" width="16.625" style="3" customWidth="1"/>
    <col min="7182" max="7185" width="4.625" style="3" customWidth="1"/>
    <col min="7186" max="7186" width="16.625" style="3" customWidth="1"/>
    <col min="7187" max="7190" width="4.625" style="3" customWidth="1"/>
    <col min="7191" max="7191" width="16.625" style="3" customWidth="1"/>
    <col min="7192" max="7195" width="4.625" style="3" customWidth="1"/>
    <col min="7196" max="7196" width="16.625" style="3" customWidth="1"/>
    <col min="7197" max="7200" width="4.625" style="3" customWidth="1"/>
    <col min="7201" max="7201" width="16.625" style="3" customWidth="1"/>
    <col min="7202" max="7205" width="4.625" style="3" customWidth="1"/>
    <col min="7206" max="7206" width="6.625" style="3" customWidth="1"/>
    <col min="7207" max="7210" width="4.625" style="3" customWidth="1"/>
    <col min="7211" max="7211" width="16.625" style="3" customWidth="1"/>
    <col min="7212" max="7215" width="4.625" style="3" customWidth="1"/>
    <col min="7216" max="7216" width="16.625" style="3" customWidth="1"/>
    <col min="7217" max="7220" width="4.625" style="3" customWidth="1"/>
    <col min="7221" max="7221" width="16.625" style="3" customWidth="1"/>
    <col min="7222" max="7225" width="4.625" style="3" customWidth="1"/>
    <col min="7226" max="7226" width="16.625" style="3" customWidth="1"/>
    <col min="7227" max="7230" width="4.625" style="3" customWidth="1"/>
    <col min="7231" max="7231" width="16.625" style="3" customWidth="1"/>
    <col min="7232" max="7424" width="9" style="3"/>
    <col min="7425" max="7425" width="4.625" style="3" customWidth="1"/>
    <col min="7426" max="7426" width="20.625" style="3" customWidth="1"/>
    <col min="7427" max="7431" width="4.625" style="3" customWidth="1"/>
    <col min="7432" max="7432" width="16.625" style="3" customWidth="1"/>
    <col min="7433" max="7436" width="4.625" style="3" customWidth="1"/>
    <col min="7437" max="7437" width="16.625" style="3" customWidth="1"/>
    <col min="7438" max="7441" width="4.625" style="3" customWidth="1"/>
    <col min="7442" max="7442" width="16.625" style="3" customWidth="1"/>
    <col min="7443" max="7446" width="4.625" style="3" customWidth="1"/>
    <col min="7447" max="7447" width="16.625" style="3" customWidth="1"/>
    <col min="7448" max="7451" width="4.625" style="3" customWidth="1"/>
    <col min="7452" max="7452" width="16.625" style="3" customWidth="1"/>
    <col min="7453" max="7456" width="4.625" style="3" customWidth="1"/>
    <col min="7457" max="7457" width="16.625" style="3" customWidth="1"/>
    <col min="7458" max="7461" width="4.625" style="3" customWidth="1"/>
    <col min="7462" max="7462" width="6.625" style="3" customWidth="1"/>
    <col min="7463" max="7466" width="4.625" style="3" customWidth="1"/>
    <col min="7467" max="7467" width="16.625" style="3" customWidth="1"/>
    <col min="7468" max="7471" width="4.625" style="3" customWidth="1"/>
    <col min="7472" max="7472" width="16.625" style="3" customWidth="1"/>
    <col min="7473" max="7476" width="4.625" style="3" customWidth="1"/>
    <col min="7477" max="7477" width="16.625" style="3" customWidth="1"/>
    <col min="7478" max="7481" width="4.625" style="3" customWidth="1"/>
    <col min="7482" max="7482" width="16.625" style="3" customWidth="1"/>
    <col min="7483" max="7486" width="4.625" style="3" customWidth="1"/>
    <col min="7487" max="7487" width="16.625" style="3" customWidth="1"/>
    <col min="7488" max="7680" width="9" style="3"/>
    <col min="7681" max="7681" width="4.625" style="3" customWidth="1"/>
    <col min="7682" max="7682" width="20.625" style="3" customWidth="1"/>
    <col min="7683" max="7687" width="4.625" style="3" customWidth="1"/>
    <col min="7688" max="7688" width="16.625" style="3" customWidth="1"/>
    <col min="7689" max="7692" width="4.625" style="3" customWidth="1"/>
    <col min="7693" max="7693" width="16.625" style="3" customWidth="1"/>
    <col min="7694" max="7697" width="4.625" style="3" customWidth="1"/>
    <col min="7698" max="7698" width="16.625" style="3" customWidth="1"/>
    <col min="7699" max="7702" width="4.625" style="3" customWidth="1"/>
    <col min="7703" max="7703" width="16.625" style="3" customWidth="1"/>
    <col min="7704" max="7707" width="4.625" style="3" customWidth="1"/>
    <col min="7708" max="7708" width="16.625" style="3" customWidth="1"/>
    <col min="7709" max="7712" width="4.625" style="3" customWidth="1"/>
    <col min="7713" max="7713" width="16.625" style="3" customWidth="1"/>
    <col min="7714" max="7717" width="4.625" style="3" customWidth="1"/>
    <col min="7718" max="7718" width="6.625" style="3" customWidth="1"/>
    <col min="7719" max="7722" width="4.625" style="3" customWidth="1"/>
    <col min="7723" max="7723" width="16.625" style="3" customWidth="1"/>
    <col min="7724" max="7727" width="4.625" style="3" customWidth="1"/>
    <col min="7728" max="7728" width="16.625" style="3" customWidth="1"/>
    <col min="7729" max="7732" width="4.625" style="3" customWidth="1"/>
    <col min="7733" max="7733" width="16.625" style="3" customWidth="1"/>
    <col min="7734" max="7737" width="4.625" style="3" customWidth="1"/>
    <col min="7738" max="7738" width="16.625" style="3" customWidth="1"/>
    <col min="7739" max="7742" width="4.625" style="3" customWidth="1"/>
    <col min="7743" max="7743" width="16.625" style="3" customWidth="1"/>
    <col min="7744" max="7936" width="9" style="3"/>
    <col min="7937" max="7937" width="4.625" style="3" customWidth="1"/>
    <col min="7938" max="7938" width="20.625" style="3" customWidth="1"/>
    <col min="7939" max="7943" width="4.625" style="3" customWidth="1"/>
    <col min="7944" max="7944" width="16.625" style="3" customWidth="1"/>
    <col min="7945" max="7948" width="4.625" style="3" customWidth="1"/>
    <col min="7949" max="7949" width="16.625" style="3" customWidth="1"/>
    <col min="7950" max="7953" width="4.625" style="3" customWidth="1"/>
    <col min="7954" max="7954" width="16.625" style="3" customWidth="1"/>
    <col min="7955" max="7958" width="4.625" style="3" customWidth="1"/>
    <col min="7959" max="7959" width="16.625" style="3" customWidth="1"/>
    <col min="7960" max="7963" width="4.625" style="3" customWidth="1"/>
    <col min="7964" max="7964" width="16.625" style="3" customWidth="1"/>
    <col min="7965" max="7968" width="4.625" style="3" customWidth="1"/>
    <col min="7969" max="7969" width="16.625" style="3" customWidth="1"/>
    <col min="7970" max="7973" width="4.625" style="3" customWidth="1"/>
    <col min="7974" max="7974" width="6.625" style="3" customWidth="1"/>
    <col min="7975" max="7978" width="4.625" style="3" customWidth="1"/>
    <col min="7979" max="7979" width="16.625" style="3" customWidth="1"/>
    <col min="7980" max="7983" width="4.625" style="3" customWidth="1"/>
    <col min="7984" max="7984" width="16.625" style="3" customWidth="1"/>
    <col min="7985" max="7988" width="4.625" style="3" customWidth="1"/>
    <col min="7989" max="7989" width="16.625" style="3" customWidth="1"/>
    <col min="7990" max="7993" width="4.625" style="3" customWidth="1"/>
    <col min="7994" max="7994" width="16.625" style="3" customWidth="1"/>
    <col min="7995" max="7998" width="4.625" style="3" customWidth="1"/>
    <col min="7999" max="7999" width="16.625" style="3" customWidth="1"/>
    <col min="8000" max="8192" width="9" style="3"/>
    <col min="8193" max="8193" width="4.625" style="3" customWidth="1"/>
    <col min="8194" max="8194" width="20.625" style="3" customWidth="1"/>
    <col min="8195" max="8199" width="4.625" style="3" customWidth="1"/>
    <col min="8200" max="8200" width="16.625" style="3" customWidth="1"/>
    <col min="8201" max="8204" width="4.625" style="3" customWidth="1"/>
    <col min="8205" max="8205" width="16.625" style="3" customWidth="1"/>
    <col min="8206" max="8209" width="4.625" style="3" customWidth="1"/>
    <col min="8210" max="8210" width="16.625" style="3" customWidth="1"/>
    <col min="8211" max="8214" width="4.625" style="3" customWidth="1"/>
    <col min="8215" max="8215" width="16.625" style="3" customWidth="1"/>
    <col min="8216" max="8219" width="4.625" style="3" customWidth="1"/>
    <col min="8220" max="8220" width="16.625" style="3" customWidth="1"/>
    <col min="8221" max="8224" width="4.625" style="3" customWidth="1"/>
    <col min="8225" max="8225" width="16.625" style="3" customWidth="1"/>
    <col min="8226" max="8229" width="4.625" style="3" customWidth="1"/>
    <col min="8230" max="8230" width="6.625" style="3" customWidth="1"/>
    <col min="8231" max="8234" width="4.625" style="3" customWidth="1"/>
    <col min="8235" max="8235" width="16.625" style="3" customWidth="1"/>
    <col min="8236" max="8239" width="4.625" style="3" customWidth="1"/>
    <col min="8240" max="8240" width="16.625" style="3" customWidth="1"/>
    <col min="8241" max="8244" width="4.625" style="3" customWidth="1"/>
    <col min="8245" max="8245" width="16.625" style="3" customWidth="1"/>
    <col min="8246" max="8249" width="4.625" style="3" customWidth="1"/>
    <col min="8250" max="8250" width="16.625" style="3" customWidth="1"/>
    <col min="8251" max="8254" width="4.625" style="3" customWidth="1"/>
    <col min="8255" max="8255" width="16.625" style="3" customWidth="1"/>
    <col min="8256" max="8448" width="9" style="3"/>
    <col min="8449" max="8449" width="4.625" style="3" customWidth="1"/>
    <col min="8450" max="8450" width="20.625" style="3" customWidth="1"/>
    <col min="8451" max="8455" width="4.625" style="3" customWidth="1"/>
    <col min="8456" max="8456" width="16.625" style="3" customWidth="1"/>
    <col min="8457" max="8460" width="4.625" style="3" customWidth="1"/>
    <col min="8461" max="8461" width="16.625" style="3" customWidth="1"/>
    <col min="8462" max="8465" width="4.625" style="3" customWidth="1"/>
    <col min="8466" max="8466" width="16.625" style="3" customWidth="1"/>
    <col min="8467" max="8470" width="4.625" style="3" customWidth="1"/>
    <col min="8471" max="8471" width="16.625" style="3" customWidth="1"/>
    <col min="8472" max="8475" width="4.625" style="3" customWidth="1"/>
    <col min="8476" max="8476" width="16.625" style="3" customWidth="1"/>
    <col min="8477" max="8480" width="4.625" style="3" customWidth="1"/>
    <col min="8481" max="8481" width="16.625" style="3" customWidth="1"/>
    <col min="8482" max="8485" width="4.625" style="3" customWidth="1"/>
    <col min="8486" max="8486" width="6.625" style="3" customWidth="1"/>
    <col min="8487" max="8490" width="4.625" style="3" customWidth="1"/>
    <col min="8491" max="8491" width="16.625" style="3" customWidth="1"/>
    <col min="8492" max="8495" width="4.625" style="3" customWidth="1"/>
    <col min="8496" max="8496" width="16.625" style="3" customWidth="1"/>
    <col min="8497" max="8500" width="4.625" style="3" customWidth="1"/>
    <col min="8501" max="8501" width="16.625" style="3" customWidth="1"/>
    <col min="8502" max="8505" width="4.625" style="3" customWidth="1"/>
    <col min="8506" max="8506" width="16.625" style="3" customWidth="1"/>
    <col min="8507" max="8510" width="4.625" style="3" customWidth="1"/>
    <col min="8511" max="8511" width="16.625" style="3" customWidth="1"/>
    <col min="8512" max="8704" width="9" style="3"/>
    <col min="8705" max="8705" width="4.625" style="3" customWidth="1"/>
    <col min="8706" max="8706" width="20.625" style="3" customWidth="1"/>
    <col min="8707" max="8711" width="4.625" style="3" customWidth="1"/>
    <col min="8712" max="8712" width="16.625" style="3" customWidth="1"/>
    <col min="8713" max="8716" width="4.625" style="3" customWidth="1"/>
    <col min="8717" max="8717" width="16.625" style="3" customWidth="1"/>
    <col min="8718" max="8721" width="4.625" style="3" customWidth="1"/>
    <col min="8722" max="8722" width="16.625" style="3" customWidth="1"/>
    <col min="8723" max="8726" width="4.625" style="3" customWidth="1"/>
    <col min="8727" max="8727" width="16.625" style="3" customWidth="1"/>
    <col min="8728" max="8731" width="4.625" style="3" customWidth="1"/>
    <col min="8732" max="8732" width="16.625" style="3" customWidth="1"/>
    <col min="8733" max="8736" width="4.625" style="3" customWidth="1"/>
    <col min="8737" max="8737" width="16.625" style="3" customWidth="1"/>
    <col min="8738" max="8741" width="4.625" style="3" customWidth="1"/>
    <col min="8742" max="8742" width="6.625" style="3" customWidth="1"/>
    <col min="8743" max="8746" width="4.625" style="3" customWidth="1"/>
    <col min="8747" max="8747" width="16.625" style="3" customWidth="1"/>
    <col min="8748" max="8751" width="4.625" style="3" customWidth="1"/>
    <col min="8752" max="8752" width="16.625" style="3" customWidth="1"/>
    <col min="8753" max="8756" width="4.625" style="3" customWidth="1"/>
    <col min="8757" max="8757" width="16.625" style="3" customWidth="1"/>
    <col min="8758" max="8761" width="4.625" style="3" customWidth="1"/>
    <col min="8762" max="8762" width="16.625" style="3" customWidth="1"/>
    <col min="8763" max="8766" width="4.625" style="3" customWidth="1"/>
    <col min="8767" max="8767" width="16.625" style="3" customWidth="1"/>
    <col min="8768" max="8960" width="9" style="3"/>
    <col min="8961" max="8961" width="4.625" style="3" customWidth="1"/>
    <col min="8962" max="8962" width="20.625" style="3" customWidth="1"/>
    <col min="8963" max="8967" width="4.625" style="3" customWidth="1"/>
    <col min="8968" max="8968" width="16.625" style="3" customWidth="1"/>
    <col min="8969" max="8972" width="4.625" style="3" customWidth="1"/>
    <col min="8973" max="8973" width="16.625" style="3" customWidth="1"/>
    <col min="8974" max="8977" width="4.625" style="3" customWidth="1"/>
    <col min="8978" max="8978" width="16.625" style="3" customWidth="1"/>
    <col min="8979" max="8982" width="4.625" style="3" customWidth="1"/>
    <col min="8983" max="8983" width="16.625" style="3" customWidth="1"/>
    <col min="8984" max="8987" width="4.625" style="3" customWidth="1"/>
    <col min="8988" max="8988" width="16.625" style="3" customWidth="1"/>
    <col min="8989" max="8992" width="4.625" style="3" customWidth="1"/>
    <col min="8993" max="8993" width="16.625" style="3" customWidth="1"/>
    <col min="8994" max="8997" width="4.625" style="3" customWidth="1"/>
    <col min="8998" max="8998" width="6.625" style="3" customWidth="1"/>
    <col min="8999" max="9002" width="4.625" style="3" customWidth="1"/>
    <col min="9003" max="9003" width="16.625" style="3" customWidth="1"/>
    <col min="9004" max="9007" width="4.625" style="3" customWidth="1"/>
    <col min="9008" max="9008" width="16.625" style="3" customWidth="1"/>
    <col min="9009" max="9012" width="4.625" style="3" customWidth="1"/>
    <col min="9013" max="9013" width="16.625" style="3" customWidth="1"/>
    <col min="9014" max="9017" width="4.625" style="3" customWidth="1"/>
    <col min="9018" max="9018" width="16.625" style="3" customWidth="1"/>
    <col min="9019" max="9022" width="4.625" style="3" customWidth="1"/>
    <col min="9023" max="9023" width="16.625" style="3" customWidth="1"/>
    <col min="9024" max="9216" width="9" style="3"/>
    <col min="9217" max="9217" width="4.625" style="3" customWidth="1"/>
    <col min="9218" max="9218" width="20.625" style="3" customWidth="1"/>
    <col min="9219" max="9223" width="4.625" style="3" customWidth="1"/>
    <col min="9224" max="9224" width="16.625" style="3" customWidth="1"/>
    <col min="9225" max="9228" width="4.625" style="3" customWidth="1"/>
    <col min="9229" max="9229" width="16.625" style="3" customWidth="1"/>
    <col min="9230" max="9233" width="4.625" style="3" customWidth="1"/>
    <col min="9234" max="9234" width="16.625" style="3" customWidth="1"/>
    <col min="9235" max="9238" width="4.625" style="3" customWidth="1"/>
    <col min="9239" max="9239" width="16.625" style="3" customWidth="1"/>
    <col min="9240" max="9243" width="4.625" style="3" customWidth="1"/>
    <col min="9244" max="9244" width="16.625" style="3" customWidth="1"/>
    <col min="9245" max="9248" width="4.625" style="3" customWidth="1"/>
    <col min="9249" max="9249" width="16.625" style="3" customWidth="1"/>
    <col min="9250" max="9253" width="4.625" style="3" customWidth="1"/>
    <col min="9254" max="9254" width="6.625" style="3" customWidth="1"/>
    <col min="9255" max="9258" width="4.625" style="3" customWidth="1"/>
    <col min="9259" max="9259" width="16.625" style="3" customWidth="1"/>
    <col min="9260" max="9263" width="4.625" style="3" customWidth="1"/>
    <col min="9264" max="9264" width="16.625" style="3" customWidth="1"/>
    <col min="9265" max="9268" width="4.625" style="3" customWidth="1"/>
    <col min="9269" max="9269" width="16.625" style="3" customWidth="1"/>
    <col min="9270" max="9273" width="4.625" style="3" customWidth="1"/>
    <col min="9274" max="9274" width="16.625" style="3" customWidth="1"/>
    <col min="9275" max="9278" width="4.625" style="3" customWidth="1"/>
    <col min="9279" max="9279" width="16.625" style="3" customWidth="1"/>
    <col min="9280" max="9472" width="9" style="3"/>
    <col min="9473" max="9473" width="4.625" style="3" customWidth="1"/>
    <col min="9474" max="9474" width="20.625" style="3" customWidth="1"/>
    <col min="9475" max="9479" width="4.625" style="3" customWidth="1"/>
    <col min="9480" max="9480" width="16.625" style="3" customWidth="1"/>
    <col min="9481" max="9484" width="4.625" style="3" customWidth="1"/>
    <col min="9485" max="9485" width="16.625" style="3" customWidth="1"/>
    <col min="9486" max="9489" width="4.625" style="3" customWidth="1"/>
    <col min="9490" max="9490" width="16.625" style="3" customWidth="1"/>
    <col min="9491" max="9494" width="4.625" style="3" customWidth="1"/>
    <col min="9495" max="9495" width="16.625" style="3" customWidth="1"/>
    <col min="9496" max="9499" width="4.625" style="3" customWidth="1"/>
    <col min="9500" max="9500" width="16.625" style="3" customWidth="1"/>
    <col min="9501" max="9504" width="4.625" style="3" customWidth="1"/>
    <col min="9505" max="9505" width="16.625" style="3" customWidth="1"/>
    <col min="9506" max="9509" width="4.625" style="3" customWidth="1"/>
    <col min="9510" max="9510" width="6.625" style="3" customWidth="1"/>
    <col min="9511" max="9514" width="4.625" style="3" customWidth="1"/>
    <col min="9515" max="9515" width="16.625" style="3" customWidth="1"/>
    <col min="9516" max="9519" width="4.625" style="3" customWidth="1"/>
    <col min="9520" max="9520" width="16.625" style="3" customWidth="1"/>
    <col min="9521" max="9524" width="4.625" style="3" customWidth="1"/>
    <col min="9525" max="9525" width="16.625" style="3" customWidth="1"/>
    <col min="9526" max="9529" width="4.625" style="3" customWidth="1"/>
    <col min="9530" max="9530" width="16.625" style="3" customWidth="1"/>
    <col min="9531" max="9534" width="4.625" style="3" customWidth="1"/>
    <col min="9535" max="9535" width="16.625" style="3" customWidth="1"/>
    <col min="9536" max="9728" width="9" style="3"/>
    <col min="9729" max="9729" width="4.625" style="3" customWidth="1"/>
    <col min="9730" max="9730" width="20.625" style="3" customWidth="1"/>
    <col min="9731" max="9735" width="4.625" style="3" customWidth="1"/>
    <col min="9736" max="9736" width="16.625" style="3" customWidth="1"/>
    <col min="9737" max="9740" width="4.625" style="3" customWidth="1"/>
    <col min="9741" max="9741" width="16.625" style="3" customWidth="1"/>
    <col min="9742" max="9745" width="4.625" style="3" customWidth="1"/>
    <col min="9746" max="9746" width="16.625" style="3" customWidth="1"/>
    <col min="9747" max="9750" width="4.625" style="3" customWidth="1"/>
    <col min="9751" max="9751" width="16.625" style="3" customWidth="1"/>
    <col min="9752" max="9755" width="4.625" style="3" customWidth="1"/>
    <col min="9756" max="9756" width="16.625" style="3" customWidth="1"/>
    <col min="9757" max="9760" width="4.625" style="3" customWidth="1"/>
    <col min="9761" max="9761" width="16.625" style="3" customWidth="1"/>
    <col min="9762" max="9765" width="4.625" style="3" customWidth="1"/>
    <col min="9766" max="9766" width="6.625" style="3" customWidth="1"/>
    <col min="9767" max="9770" width="4.625" style="3" customWidth="1"/>
    <col min="9771" max="9771" width="16.625" style="3" customWidth="1"/>
    <col min="9772" max="9775" width="4.625" style="3" customWidth="1"/>
    <col min="9776" max="9776" width="16.625" style="3" customWidth="1"/>
    <col min="9777" max="9780" width="4.625" style="3" customWidth="1"/>
    <col min="9781" max="9781" width="16.625" style="3" customWidth="1"/>
    <col min="9782" max="9785" width="4.625" style="3" customWidth="1"/>
    <col min="9786" max="9786" width="16.625" style="3" customWidth="1"/>
    <col min="9787" max="9790" width="4.625" style="3" customWidth="1"/>
    <col min="9791" max="9791" width="16.625" style="3" customWidth="1"/>
    <col min="9792" max="9984" width="9" style="3"/>
    <col min="9985" max="9985" width="4.625" style="3" customWidth="1"/>
    <col min="9986" max="9986" width="20.625" style="3" customWidth="1"/>
    <col min="9987" max="9991" width="4.625" style="3" customWidth="1"/>
    <col min="9992" max="9992" width="16.625" style="3" customWidth="1"/>
    <col min="9993" max="9996" width="4.625" style="3" customWidth="1"/>
    <col min="9997" max="9997" width="16.625" style="3" customWidth="1"/>
    <col min="9998" max="10001" width="4.625" style="3" customWidth="1"/>
    <col min="10002" max="10002" width="16.625" style="3" customWidth="1"/>
    <col min="10003" max="10006" width="4.625" style="3" customWidth="1"/>
    <col min="10007" max="10007" width="16.625" style="3" customWidth="1"/>
    <col min="10008" max="10011" width="4.625" style="3" customWidth="1"/>
    <col min="10012" max="10012" width="16.625" style="3" customWidth="1"/>
    <col min="10013" max="10016" width="4.625" style="3" customWidth="1"/>
    <col min="10017" max="10017" width="16.625" style="3" customWidth="1"/>
    <col min="10018" max="10021" width="4.625" style="3" customWidth="1"/>
    <col min="10022" max="10022" width="6.625" style="3" customWidth="1"/>
    <col min="10023" max="10026" width="4.625" style="3" customWidth="1"/>
    <col min="10027" max="10027" width="16.625" style="3" customWidth="1"/>
    <col min="10028" max="10031" width="4.625" style="3" customWidth="1"/>
    <col min="10032" max="10032" width="16.625" style="3" customWidth="1"/>
    <col min="10033" max="10036" width="4.625" style="3" customWidth="1"/>
    <col min="10037" max="10037" width="16.625" style="3" customWidth="1"/>
    <col min="10038" max="10041" width="4.625" style="3" customWidth="1"/>
    <col min="10042" max="10042" width="16.625" style="3" customWidth="1"/>
    <col min="10043" max="10046" width="4.625" style="3" customWidth="1"/>
    <col min="10047" max="10047" width="16.625" style="3" customWidth="1"/>
    <col min="10048" max="10240" width="9" style="3"/>
    <col min="10241" max="10241" width="4.625" style="3" customWidth="1"/>
    <col min="10242" max="10242" width="20.625" style="3" customWidth="1"/>
    <col min="10243" max="10247" width="4.625" style="3" customWidth="1"/>
    <col min="10248" max="10248" width="16.625" style="3" customWidth="1"/>
    <col min="10249" max="10252" width="4.625" style="3" customWidth="1"/>
    <col min="10253" max="10253" width="16.625" style="3" customWidth="1"/>
    <col min="10254" max="10257" width="4.625" style="3" customWidth="1"/>
    <col min="10258" max="10258" width="16.625" style="3" customWidth="1"/>
    <col min="10259" max="10262" width="4.625" style="3" customWidth="1"/>
    <col min="10263" max="10263" width="16.625" style="3" customWidth="1"/>
    <col min="10264" max="10267" width="4.625" style="3" customWidth="1"/>
    <col min="10268" max="10268" width="16.625" style="3" customWidth="1"/>
    <col min="10269" max="10272" width="4.625" style="3" customWidth="1"/>
    <col min="10273" max="10273" width="16.625" style="3" customWidth="1"/>
    <col min="10274" max="10277" width="4.625" style="3" customWidth="1"/>
    <col min="10278" max="10278" width="6.625" style="3" customWidth="1"/>
    <col min="10279" max="10282" width="4.625" style="3" customWidth="1"/>
    <col min="10283" max="10283" width="16.625" style="3" customWidth="1"/>
    <col min="10284" max="10287" width="4.625" style="3" customWidth="1"/>
    <col min="10288" max="10288" width="16.625" style="3" customWidth="1"/>
    <col min="10289" max="10292" width="4.625" style="3" customWidth="1"/>
    <col min="10293" max="10293" width="16.625" style="3" customWidth="1"/>
    <col min="10294" max="10297" width="4.625" style="3" customWidth="1"/>
    <col min="10298" max="10298" width="16.625" style="3" customWidth="1"/>
    <col min="10299" max="10302" width="4.625" style="3" customWidth="1"/>
    <col min="10303" max="10303" width="16.625" style="3" customWidth="1"/>
    <col min="10304" max="10496" width="9" style="3"/>
    <col min="10497" max="10497" width="4.625" style="3" customWidth="1"/>
    <col min="10498" max="10498" width="20.625" style="3" customWidth="1"/>
    <col min="10499" max="10503" width="4.625" style="3" customWidth="1"/>
    <col min="10504" max="10504" width="16.625" style="3" customWidth="1"/>
    <col min="10505" max="10508" width="4.625" style="3" customWidth="1"/>
    <col min="10509" max="10509" width="16.625" style="3" customWidth="1"/>
    <col min="10510" max="10513" width="4.625" style="3" customWidth="1"/>
    <col min="10514" max="10514" width="16.625" style="3" customWidth="1"/>
    <col min="10515" max="10518" width="4.625" style="3" customWidth="1"/>
    <col min="10519" max="10519" width="16.625" style="3" customWidth="1"/>
    <col min="10520" max="10523" width="4.625" style="3" customWidth="1"/>
    <col min="10524" max="10524" width="16.625" style="3" customWidth="1"/>
    <col min="10525" max="10528" width="4.625" style="3" customWidth="1"/>
    <col min="10529" max="10529" width="16.625" style="3" customWidth="1"/>
    <col min="10530" max="10533" width="4.625" style="3" customWidth="1"/>
    <col min="10534" max="10534" width="6.625" style="3" customWidth="1"/>
    <col min="10535" max="10538" width="4.625" style="3" customWidth="1"/>
    <col min="10539" max="10539" width="16.625" style="3" customWidth="1"/>
    <col min="10540" max="10543" width="4.625" style="3" customWidth="1"/>
    <col min="10544" max="10544" width="16.625" style="3" customWidth="1"/>
    <col min="10545" max="10548" width="4.625" style="3" customWidth="1"/>
    <col min="10549" max="10549" width="16.625" style="3" customWidth="1"/>
    <col min="10550" max="10553" width="4.625" style="3" customWidth="1"/>
    <col min="10554" max="10554" width="16.625" style="3" customWidth="1"/>
    <col min="10555" max="10558" width="4.625" style="3" customWidth="1"/>
    <col min="10559" max="10559" width="16.625" style="3" customWidth="1"/>
    <col min="10560" max="10752" width="9" style="3"/>
    <col min="10753" max="10753" width="4.625" style="3" customWidth="1"/>
    <col min="10754" max="10754" width="20.625" style="3" customWidth="1"/>
    <col min="10755" max="10759" width="4.625" style="3" customWidth="1"/>
    <col min="10760" max="10760" width="16.625" style="3" customWidth="1"/>
    <col min="10761" max="10764" width="4.625" style="3" customWidth="1"/>
    <col min="10765" max="10765" width="16.625" style="3" customWidth="1"/>
    <col min="10766" max="10769" width="4.625" style="3" customWidth="1"/>
    <col min="10770" max="10770" width="16.625" style="3" customWidth="1"/>
    <col min="10771" max="10774" width="4.625" style="3" customWidth="1"/>
    <col min="10775" max="10775" width="16.625" style="3" customWidth="1"/>
    <col min="10776" max="10779" width="4.625" style="3" customWidth="1"/>
    <col min="10780" max="10780" width="16.625" style="3" customWidth="1"/>
    <col min="10781" max="10784" width="4.625" style="3" customWidth="1"/>
    <col min="10785" max="10785" width="16.625" style="3" customWidth="1"/>
    <col min="10786" max="10789" width="4.625" style="3" customWidth="1"/>
    <col min="10790" max="10790" width="6.625" style="3" customWidth="1"/>
    <col min="10791" max="10794" width="4.625" style="3" customWidth="1"/>
    <col min="10795" max="10795" width="16.625" style="3" customWidth="1"/>
    <col min="10796" max="10799" width="4.625" style="3" customWidth="1"/>
    <col min="10800" max="10800" width="16.625" style="3" customWidth="1"/>
    <col min="10801" max="10804" width="4.625" style="3" customWidth="1"/>
    <col min="10805" max="10805" width="16.625" style="3" customWidth="1"/>
    <col min="10806" max="10809" width="4.625" style="3" customWidth="1"/>
    <col min="10810" max="10810" width="16.625" style="3" customWidth="1"/>
    <col min="10811" max="10814" width="4.625" style="3" customWidth="1"/>
    <col min="10815" max="10815" width="16.625" style="3" customWidth="1"/>
    <col min="10816" max="11008" width="9" style="3"/>
    <col min="11009" max="11009" width="4.625" style="3" customWidth="1"/>
    <col min="11010" max="11010" width="20.625" style="3" customWidth="1"/>
    <col min="11011" max="11015" width="4.625" style="3" customWidth="1"/>
    <col min="11016" max="11016" width="16.625" style="3" customWidth="1"/>
    <col min="11017" max="11020" width="4.625" style="3" customWidth="1"/>
    <col min="11021" max="11021" width="16.625" style="3" customWidth="1"/>
    <col min="11022" max="11025" width="4.625" style="3" customWidth="1"/>
    <col min="11026" max="11026" width="16.625" style="3" customWidth="1"/>
    <col min="11027" max="11030" width="4.625" style="3" customWidth="1"/>
    <col min="11031" max="11031" width="16.625" style="3" customWidth="1"/>
    <col min="11032" max="11035" width="4.625" style="3" customWidth="1"/>
    <col min="11036" max="11036" width="16.625" style="3" customWidth="1"/>
    <col min="11037" max="11040" width="4.625" style="3" customWidth="1"/>
    <col min="11041" max="11041" width="16.625" style="3" customWidth="1"/>
    <col min="11042" max="11045" width="4.625" style="3" customWidth="1"/>
    <col min="11046" max="11046" width="6.625" style="3" customWidth="1"/>
    <col min="11047" max="11050" width="4.625" style="3" customWidth="1"/>
    <col min="11051" max="11051" width="16.625" style="3" customWidth="1"/>
    <col min="11052" max="11055" width="4.625" style="3" customWidth="1"/>
    <col min="11056" max="11056" width="16.625" style="3" customWidth="1"/>
    <col min="11057" max="11060" width="4.625" style="3" customWidth="1"/>
    <col min="11061" max="11061" width="16.625" style="3" customWidth="1"/>
    <col min="11062" max="11065" width="4.625" style="3" customWidth="1"/>
    <col min="11066" max="11066" width="16.625" style="3" customWidth="1"/>
    <col min="11067" max="11070" width="4.625" style="3" customWidth="1"/>
    <col min="11071" max="11071" width="16.625" style="3" customWidth="1"/>
    <col min="11072" max="11264" width="9" style="3"/>
    <col min="11265" max="11265" width="4.625" style="3" customWidth="1"/>
    <col min="11266" max="11266" width="20.625" style="3" customWidth="1"/>
    <col min="11267" max="11271" width="4.625" style="3" customWidth="1"/>
    <col min="11272" max="11272" width="16.625" style="3" customWidth="1"/>
    <col min="11273" max="11276" width="4.625" style="3" customWidth="1"/>
    <col min="11277" max="11277" width="16.625" style="3" customWidth="1"/>
    <col min="11278" max="11281" width="4.625" style="3" customWidth="1"/>
    <col min="11282" max="11282" width="16.625" style="3" customWidth="1"/>
    <col min="11283" max="11286" width="4.625" style="3" customWidth="1"/>
    <col min="11287" max="11287" width="16.625" style="3" customWidth="1"/>
    <col min="11288" max="11291" width="4.625" style="3" customWidth="1"/>
    <col min="11292" max="11292" width="16.625" style="3" customWidth="1"/>
    <col min="11293" max="11296" width="4.625" style="3" customWidth="1"/>
    <col min="11297" max="11297" width="16.625" style="3" customWidth="1"/>
    <col min="11298" max="11301" width="4.625" style="3" customWidth="1"/>
    <col min="11302" max="11302" width="6.625" style="3" customWidth="1"/>
    <col min="11303" max="11306" width="4.625" style="3" customWidth="1"/>
    <col min="11307" max="11307" width="16.625" style="3" customWidth="1"/>
    <col min="11308" max="11311" width="4.625" style="3" customWidth="1"/>
    <col min="11312" max="11312" width="16.625" style="3" customWidth="1"/>
    <col min="11313" max="11316" width="4.625" style="3" customWidth="1"/>
    <col min="11317" max="11317" width="16.625" style="3" customWidth="1"/>
    <col min="11318" max="11321" width="4.625" style="3" customWidth="1"/>
    <col min="11322" max="11322" width="16.625" style="3" customWidth="1"/>
    <col min="11323" max="11326" width="4.625" style="3" customWidth="1"/>
    <col min="11327" max="11327" width="16.625" style="3" customWidth="1"/>
    <col min="11328" max="11520" width="9" style="3"/>
    <col min="11521" max="11521" width="4.625" style="3" customWidth="1"/>
    <col min="11522" max="11522" width="20.625" style="3" customWidth="1"/>
    <col min="11523" max="11527" width="4.625" style="3" customWidth="1"/>
    <col min="11528" max="11528" width="16.625" style="3" customWidth="1"/>
    <col min="11529" max="11532" width="4.625" style="3" customWidth="1"/>
    <col min="11533" max="11533" width="16.625" style="3" customWidth="1"/>
    <col min="11534" max="11537" width="4.625" style="3" customWidth="1"/>
    <col min="11538" max="11538" width="16.625" style="3" customWidth="1"/>
    <col min="11539" max="11542" width="4.625" style="3" customWidth="1"/>
    <col min="11543" max="11543" width="16.625" style="3" customWidth="1"/>
    <col min="11544" max="11547" width="4.625" style="3" customWidth="1"/>
    <col min="11548" max="11548" width="16.625" style="3" customWidth="1"/>
    <col min="11549" max="11552" width="4.625" style="3" customWidth="1"/>
    <col min="11553" max="11553" width="16.625" style="3" customWidth="1"/>
    <col min="11554" max="11557" width="4.625" style="3" customWidth="1"/>
    <col min="11558" max="11558" width="6.625" style="3" customWidth="1"/>
    <col min="11559" max="11562" width="4.625" style="3" customWidth="1"/>
    <col min="11563" max="11563" width="16.625" style="3" customWidth="1"/>
    <col min="11564" max="11567" width="4.625" style="3" customWidth="1"/>
    <col min="11568" max="11568" width="16.625" style="3" customWidth="1"/>
    <col min="11569" max="11572" width="4.625" style="3" customWidth="1"/>
    <col min="11573" max="11573" width="16.625" style="3" customWidth="1"/>
    <col min="11574" max="11577" width="4.625" style="3" customWidth="1"/>
    <col min="11578" max="11578" width="16.625" style="3" customWidth="1"/>
    <col min="11579" max="11582" width="4.625" style="3" customWidth="1"/>
    <col min="11583" max="11583" width="16.625" style="3" customWidth="1"/>
    <col min="11584" max="11776" width="9" style="3"/>
    <col min="11777" max="11777" width="4.625" style="3" customWidth="1"/>
    <col min="11778" max="11778" width="20.625" style="3" customWidth="1"/>
    <col min="11779" max="11783" width="4.625" style="3" customWidth="1"/>
    <col min="11784" max="11784" width="16.625" style="3" customWidth="1"/>
    <col min="11785" max="11788" width="4.625" style="3" customWidth="1"/>
    <col min="11789" max="11789" width="16.625" style="3" customWidth="1"/>
    <col min="11790" max="11793" width="4.625" style="3" customWidth="1"/>
    <col min="11794" max="11794" width="16.625" style="3" customWidth="1"/>
    <col min="11795" max="11798" width="4.625" style="3" customWidth="1"/>
    <col min="11799" max="11799" width="16.625" style="3" customWidth="1"/>
    <col min="11800" max="11803" width="4.625" style="3" customWidth="1"/>
    <col min="11804" max="11804" width="16.625" style="3" customWidth="1"/>
    <col min="11805" max="11808" width="4.625" style="3" customWidth="1"/>
    <col min="11809" max="11809" width="16.625" style="3" customWidth="1"/>
    <col min="11810" max="11813" width="4.625" style="3" customWidth="1"/>
    <col min="11814" max="11814" width="6.625" style="3" customWidth="1"/>
    <col min="11815" max="11818" width="4.625" style="3" customWidth="1"/>
    <col min="11819" max="11819" width="16.625" style="3" customWidth="1"/>
    <col min="11820" max="11823" width="4.625" style="3" customWidth="1"/>
    <col min="11824" max="11824" width="16.625" style="3" customWidth="1"/>
    <col min="11825" max="11828" width="4.625" style="3" customWidth="1"/>
    <col min="11829" max="11829" width="16.625" style="3" customWidth="1"/>
    <col min="11830" max="11833" width="4.625" style="3" customWidth="1"/>
    <col min="11834" max="11834" width="16.625" style="3" customWidth="1"/>
    <col min="11835" max="11838" width="4.625" style="3" customWidth="1"/>
    <col min="11839" max="11839" width="16.625" style="3" customWidth="1"/>
    <col min="11840" max="12032" width="9" style="3"/>
    <col min="12033" max="12033" width="4.625" style="3" customWidth="1"/>
    <col min="12034" max="12034" width="20.625" style="3" customWidth="1"/>
    <col min="12035" max="12039" width="4.625" style="3" customWidth="1"/>
    <col min="12040" max="12040" width="16.625" style="3" customWidth="1"/>
    <col min="12041" max="12044" width="4.625" style="3" customWidth="1"/>
    <col min="12045" max="12045" width="16.625" style="3" customWidth="1"/>
    <col min="12046" max="12049" width="4.625" style="3" customWidth="1"/>
    <col min="12050" max="12050" width="16.625" style="3" customWidth="1"/>
    <col min="12051" max="12054" width="4.625" style="3" customWidth="1"/>
    <col min="12055" max="12055" width="16.625" style="3" customWidth="1"/>
    <col min="12056" max="12059" width="4.625" style="3" customWidth="1"/>
    <col min="12060" max="12060" width="16.625" style="3" customWidth="1"/>
    <col min="12061" max="12064" width="4.625" style="3" customWidth="1"/>
    <col min="12065" max="12065" width="16.625" style="3" customWidth="1"/>
    <col min="12066" max="12069" width="4.625" style="3" customWidth="1"/>
    <col min="12070" max="12070" width="6.625" style="3" customWidth="1"/>
    <col min="12071" max="12074" width="4.625" style="3" customWidth="1"/>
    <col min="12075" max="12075" width="16.625" style="3" customWidth="1"/>
    <col min="12076" max="12079" width="4.625" style="3" customWidth="1"/>
    <col min="12080" max="12080" width="16.625" style="3" customWidth="1"/>
    <col min="12081" max="12084" width="4.625" style="3" customWidth="1"/>
    <col min="12085" max="12085" width="16.625" style="3" customWidth="1"/>
    <col min="12086" max="12089" width="4.625" style="3" customWidth="1"/>
    <col min="12090" max="12090" width="16.625" style="3" customWidth="1"/>
    <col min="12091" max="12094" width="4.625" style="3" customWidth="1"/>
    <col min="12095" max="12095" width="16.625" style="3" customWidth="1"/>
    <col min="12096" max="12288" width="9" style="3"/>
    <col min="12289" max="12289" width="4.625" style="3" customWidth="1"/>
    <col min="12290" max="12290" width="20.625" style="3" customWidth="1"/>
    <col min="12291" max="12295" width="4.625" style="3" customWidth="1"/>
    <col min="12296" max="12296" width="16.625" style="3" customWidth="1"/>
    <col min="12297" max="12300" width="4.625" style="3" customWidth="1"/>
    <col min="12301" max="12301" width="16.625" style="3" customWidth="1"/>
    <col min="12302" max="12305" width="4.625" style="3" customWidth="1"/>
    <col min="12306" max="12306" width="16.625" style="3" customWidth="1"/>
    <col min="12307" max="12310" width="4.625" style="3" customWidth="1"/>
    <col min="12311" max="12311" width="16.625" style="3" customWidth="1"/>
    <col min="12312" max="12315" width="4.625" style="3" customWidth="1"/>
    <col min="12316" max="12316" width="16.625" style="3" customWidth="1"/>
    <col min="12317" max="12320" width="4.625" style="3" customWidth="1"/>
    <col min="12321" max="12321" width="16.625" style="3" customWidth="1"/>
    <col min="12322" max="12325" width="4.625" style="3" customWidth="1"/>
    <col min="12326" max="12326" width="6.625" style="3" customWidth="1"/>
    <col min="12327" max="12330" width="4.625" style="3" customWidth="1"/>
    <col min="12331" max="12331" width="16.625" style="3" customWidth="1"/>
    <col min="12332" max="12335" width="4.625" style="3" customWidth="1"/>
    <col min="12336" max="12336" width="16.625" style="3" customWidth="1"/>
    <col min="12337" max="12340" width="4.625" style="3" customWidth="1"/>
    <col min="12341" max="12341" width="16.625" style="3" customWidth="1"/>
    <col min="12342" max="12345" width="4.625" style="3" customWidth="1"/>
    <col min="12346" max="12346" width="16.625" style="3" customWidth="1"/>
    <col min="12347" max="12350" width="4.625" style="3" customWidth="1"/>
    <col min="12351" max="12351" width="16.625" style="3" customWidth="1"/>
    <col min="12352" max="12544" width="9" style="3"/>
    <col min="12545" max="12545" width="4.625" style="3" customWidth="1"/>
    <col min="12546" max="12546" width="20.625" style="3" customWidth="1"/>
    <col min="12547" max="12551" width="4.625" style="3" customWidth="1"/>
    <col min="12552" max="12552" width="16.625" style="3" customWidth="1"/>
    <col min="12553" max="12556" width="4.625" style="3" customWidth="1"/>
    <col min="12557" max="12557" width="16.625" style="3" customWidth="1"/>
    <col min="12558" max="12561" width="4.625" style="3" customWidth="1"/>
    <col min="12562" max="12562" width="16.625" style="3" customWidth="1"/>
    <col min="12563" max="12566" width="4.625" style="3" customWidth="1"/>
    <col min="12567" max="12567" width="16.625" style="3" customWidth="1"/>
    <col min="12568" max="12571" width="4.625" style="3" customWidth="1"/>
    <col min="12572" max="12572" width="16.625" style="3" customWidth="1"/>
    <col min="12573" max="12576" width="4.625" style="3" customWidth="1"/>
    <col min="12577" max="12577" width="16.625" style="3" customWidth="1"/>
    <col min="12578" max="12581" width="4.625" style="3" customWidth="1"/>
    <col min="12582" max="12582" width="6.625" style="3" customWidth="1"/>
    <col min="12583" max="12586" width="4.625" style="3" customWidth="1"/>
    <col min="12587" max="12587" width="16.625" style="3" customWidth="1"/>
    <col min="12588" max="12591" width="4.625" style="3" customWidth="1"/>
    <col min="12592" max="12592" width="16.625" style="3" customWidth="1"/>
    <col min="12593" max="12596" width="4.625" style="3" customWidth="1"/>
    <col min="12597" max="12597" width="16.625" style="3" customWidth="1"/>
    <col min="12598" max="12601" width="4.625" style="3" customWidth="1"/>
    <col min="12602" max="12602" width="16.625" style="3" customWidth="1"/>
    <col min="12603" max="12606" width="4.625" style="3" customWidth="1"/>
    <col min="12607" max="12607" width="16.625" style="3" customWidth="1"/>
    <col min="12608" max="12800" width="9" style="3"/>
    <col min="12801" max="12801" width="4.625" style="3" customWidth="1"/>
    <col min="12802" max="12802" width="20.625" style="3" customWidth="1"/>
    <col min="12803" max="12807" width="4.625" style="3" customWidth="1"/>
    <col min="12808" max="12808" width="16.625" style="3" customWidth="1"/>
    <col min="12809" max="12812" width="4.625" style="3" customWidth="1"/>
    <col min="12813" max="12813" width="16.625" style="3" customWidth="1"/>
    <col min="12814" max="12817" width="4.625" style="3" customWidth="1"/>
    <col min="12818" max="12818" width="16.625" style="3" customWidth="1"/>
    <col min="12819" max="12822" width="4.625" style="3" customWidth="1"/>
    <col min="12823" max="12823" width="16.625" style="3" customWidth="1"/>
    <col min="12824" max="12827" width="4.625" style="3" customWidth="1"/>
    <col min="12828" max="12828" width="16.625" style="3" customWidth="1"/>
    <col min="12829" max="12832" width="4.625" style="3" customWidth="1"/>
    <col min="12833" max="12833" width="16.625" style="3" customWidth="1"/>
    <col min="12834" max="12837" width="4.625" style="3" customWidth="1"/>
    <col min="12838" max="12838" width="6.625" style="3" customWidth="1"/>
    <col min="12839" max="12842" width="4.625" style="3" customWidth="1"/>
    <col min="12843" max="12843" width="16.625" style="3" customWidth="1"/>
    <col min="12844" max="12847" width="4.625" style="3" customWidth="1"/>
    <col min="12848" max="12848" width="16.625" style="3" customWidth="1"/>
    <col min="12849" max="12852" width="4.625" style="3" customWidth="1"/>
    <col min="12853" max="12853" width="16.625" style="3" customWidth="1"/>
    <col min="12854" max="12857" width="4.625" style="3" customWidth="1"/>
    <col min="12858" max="12858" width="16.625" style="3" customWidth="1"/>
    <col min="12859" max="12862" width="4.625" style="3" customWidth="1"/>
    <col min="12863" max="12863" width="16.625" style="3" customWidth="1"/>
    <col min="12864" max="13056" width="9" style="3"/>
    <col min="13057" max="13057" width="4.625" style="3" customWidth="1"/>
    <col min="13058" max="13058" width="20.625" style="3" customWidth="1"/>
    <col min="13059" max="13063" width="4.625" style="3" customWidth="1"/>
    <col min="13064" max="13064" width="16.625" style="3" customWidth="1"/>
    <col min="13065" max="13068" width="4.625" style="3" customWidth="1"/>
    <col min="13069" max="13069" width="16.625" style="3" customWidth="1"/>
    <col min="13070" max="13073" width="4.625" style="3" customWidth="1"/>
    <col min="13074" max="13074" width="16.625" style="3" customWidth="1"/>
    <col min="13075" max="13078" width="4.625" style="3" customWidth="1"/>
    <col min="13079" max="13079" width="16.625" style="3" customWidth="1"/>
    <col min="13080" max="13083" width="4.625" style="3" customWidth="1"/>
    <col min="13084" max="13084" width="16.625" style="3" customWidth="1"/>
    <col min="13085" max="13088" width="4.625" style="3" customWidth="1"/>
    <col min="13089" max="13089" width="16.625" style="3" customWidth="1"/>
    <col min="13090" max="13093" width="4.625" style="3" customWidth="1"/>
    <col min="13094" max="13094" width="6.625" style="3" customWidth="1"/>
    <col min="13095" max="13098" width="4.625" style="3" customWidth="1"/>
    <col min="13099" max="13099" width="16.625" style="3" customWidth="1"/>
    <col min="13100" max="13103" width="4.625" style="3" customWidth="1"/>
    <col min="13104" max="13104" width="16.625" style="3" customWidth="1"/>
    <col min="13105" max="13108" width="4.625" style="3" customWidth="1"/>
    <col min="13109" max="13109" width="16.625" style="3" customWidth="1"/>
    <col min="13110" max="13113" width="4.625" style="3" customWidth="1"/>
    <col min="13114" max="13114" width="16.625" style="3" customWidth="1"/>
    <col min="13115" max="13118" width="4.625" style="3" customWidth="1"/>
    <col min="13119" max="13119" width="16.625" style="3" customWidth="1"/>
    <col min="13120" max="13312" width="9" style="3"/>
    <col min="13313" max="13313" width="4.625" style="3" customWidth="1"/>
    <col min="13314" max="13314" width="20.625" style="3" customWidth="1"/>
    <col min="13315" max="13319" width="4.625" style="3" customWidth="1"/>
    <col min="13320" max="13320" width="16.625" style="3" customWidth="1"/>
    <col min="13321" max="13324" width="4.625" style="3" customWidth="1"/>
    <col min="13325" max="13325" width="16.625" style="3" customWidth="1"/>
    <col min="13326" max="13329" width="4.625" style="3" customWidth="1"/>
    <col min="13330" max="13330" width="16.625" style="3" customWidth="1"/>
    <col min="13331" max="13334" width="4.625" style="3" customWidth="1"/>
    <col min="13335" max="13335" width="16.625" style="3" customWidth="1"/>
    <col min="13336" max="13339" width="4.625" style="3" customWidth="1"/>
    <col min="13340" max="13340" width="16.625" style="3" customWidth="1"/>
    <col min="13341" max="13344" width="4.625" style="3" customWidth="1"/>
    <col min="13345" max="13345" width="16.625" style="3" customWidth="1"/>
    <col min="13346" max="13349" width="4.625" style="3" customWidth="1"/>
    <col min="13350" max="13350" width="6.625" style="3" customWidth="1"/>
    <col min="13351" max="13354" width="4.625" style="3" customWidth="1"/>
    <col min="13355" max="13355" width="16.625" style="3" customWidth="1"/>
    <col min="13356" max="13359" width="4.625" style="3" customWidth="1"/>
    <col min="13360" max="13360" width="16.625" style="3" customWidth="1"/>
    <col min="13361" max="13364" width="4.625" style="3" customWidth="1"/>
    <col min="13365" max="13365" width="16.625" style="3" customWidth="1"/>
    <col min="13366" max="13369" width="4.625" style="3" customWidth="1"/>
    <col min="13370" max="13370" width="16.625" style="3" customWidth="1"/>
    <col min="13371" max="13374" width="4.625" style="3" customWidth="1"/>
    <col min="13375" max="13375" width="16.625" style="3" customWidth="1"/>
    <col min="13376" max="13568" width="9" style="3"/>
    <col min="13569" max="13569" width="4.625" style="3" customWidth="1"/>
    <col min="13570" max="13570" width="20.625" style="3" customWidth="1"/>
    <col min="13571" max="13575" width="4.625" style="3" customWidth="1"/>
    <col min="13576" max="13576" width="16.625" style="3" customWidth="1"/>
    <col min="13577" max="13580" width="4.625" style="3" customWidth="1"/>
    <col min="13581" max="13581" width="16.625" style="3" customWidth="1"/>
    <col min="13582" max="13585" width="4.625" style="3" customWidth="1"/>
    <col min="13586" max="13586" width="16.625" style="3" customWidth="1"/>
    <col min="13587" max="13590" width="4.625" style="3" customWidth="1"/>
    <col min="13591" max="13591" width="16.625" style="3" customWidth="1"/>
    <col min="13592" max="13595" width="4.625" style="3" customWidth="1"/>
    <col min="13596" max="13596" width="16.625" style="3" customWidth="1"/>
    <col min="13597" max="13600" width="4.625" style="3" customWidth="1"/>
    <col min="13601" max="13601" width="16.625" style="3" customWidth="1"/>
    <col min="13602" max="13605" width="4.625" style="3" customWidth="1"/>
    <col min="13606" max="13606" width="6.625" style="3" customWidth="1"/>
    <col min="13607" max="13610" width="4.625" style="3" customWidth="1"/>
    <col min="13611" max="13611" width="16.625" style="3" customWidth="1"/>
    <col min="13612" max="13615" width="4.625" style="3" customWidth="1"/>
    <col min="13616" max="13616" width="16.625" style="3" customWidth="1"/>
    <col min="13617" max="13620" width="4.625" style="3" customWidth="1"/>
    <col min="13621" max="13621" width="16.625" style="3" customWidth="1"/>
    <col min="13622" max="13625" width="4.625" style="3" customWidth="1"/>
    <col min="13626" max="13626" width="16.625" style="3" customWidth="1"/>
    <col min="13627" max="13630" width="4.625" style="3" customWidth="1"/>
    <col min="13631" max="13631" width="16.625" style="3" customWidth="1"/>
    <col min="13632" max="13824" width="9" style="3"/>
    <col min="13825" max="13825" width="4.625" style="3" customWidth="1"/>
    <col min="13826" max="13826" width="20.625" style="3" customWidth="1"/>
    <col min="13827" max="13831" width="4.625" style="3" customWidth="1"/>
    <col min="13832" max="13832" width="16.625" style="3" customWidth="1"/>
    <col min="13833" max="13836" width="4.625" style="3" customWidth="1"/>
    <col min="13837" max="13837" width="16.625" style="3" customWidth="1"/>
    <col min="13838" max="13841" width="4.625" style="3" customWidth="1"/>
    <col min="13842" max="13842" width="16.625" style="3" customWidth="1"/>
    <col min="13843" max="13846" width="4.625" style="3" customWidth="1"/>
    <col min="13847" max="13847" width="16.625" style="3" customWidth="1"/>
    <col min="13848" max="13851" width="4.625" style="3" customWidth="1"/>
    <col min="13852" max="13852" width="16.625" style="3" customWidth="1"/>
    <col min="13853" max="13856" width="4.625" style="3" customWidth="1"/>
    <col min="13857" max="13857" width="16.625" style="3" customWidth="1"/>
    <col min="13858" max="13861" width="4.625" style="3" customWidth="1"/>
    <col min="13862" max="13862" width="6.625" style="3" customWidth="1"/>
    <col min="13863" max="13866" width="4.625" style="3" customWidth="1"/>
    <col min="13867" max="13867" width="16.625" style="3" customWidth="1"/>
    <col min="13868" max="13871" width="4.625" style="3" customWidth="1"/>
    <col min="13872" max="13872" width="16.625" style="3" customWidth="1"/>
    <col min="13873" max="13876" width="4.625" style="3" customWidth="1"/>
    <col min="13877" max="13877" width="16.625" style="3" customWidth="1"/>
    <col min="13878" max="13881" width="4.625" style="3" customWidth="1"/>
    <col min="13882" max="13882" width="16.625" style="3" customWidth="1"/>
    <col min="13883" max="13886" width="4.625" style="3" customWidth="1"/>
    <col min="13887" max="13887" width="16.625" style="3" customWidth="1"/>
    <col min="13888" max="14080" width="9" style="3"/>
    <col min="14081" max="14081" width="4.625" style="3" customWidth="1"/>
    <col min="14082" max="14082" width="20.625" style="3" customWidth="1"/>
    <col min="14083" max="14087" width="4.625" style="3" customWidth="1"/>
    <col min="14088" max="14088" width="16.625" style="3" customWidth="1"/>
    <col min="14089" max="14092" width="4.625" style="3" customWidth="1"/>
    <col min="14093" max="14093" width="16.625" style="3" customWidth="1"/>
    <col min="14094" max="14097" width="4.625" style="3" customWidth="1"/>
    <col min="14098" max="14098" width="16.625" style="3" customWidth="1"/>
    <col min="14099" max="14102" width="4.625" style="3" customWidth="1"/>
    <col min="14103" max="14103" width="16.625" style="3" customWidth="1"/>
    <col min="14104" max="14107" width="4.625" style="3" customWidth="1"/>
    <col min="14108" max="14108" width="16.625" style="3" customWidth="1"/>
    <col min="14109" max="14112" width="4.625" style="3" customWidth="1"/>
    <col min="14113" max="14113" width="16.625" style="3" customWidth="1"/>
    <col min="14114" max="14117" width="4.625" style="3" customWidth="1"/>
    <col min="14118" max="14118" width="6.625" style="3" customWidth="1"/>
    <col min="14119" max="14122" width="4.625" style="3" customWidth="1"/>
    <col min="14123" max="14123" width="16.625" style="3" customWidth="1"/>
    <col min="14124" max="14127" width="4.625" style="3" customWidth="1"/>
    <col min="14128" max="14128" width="16.625" style="3" customWidth="1"/>
    <col min="14129" max="14132" width="4.625" style="3" customWidth="1"/>
    <col min="14133" max="14133" width="16.625" style="3" customWidth="1"/>
    <col min="14134" max="14137" width="4.625" style="3" customWidth="1"/>
    <col min="14138" max="14138" width="16.625" style="3" customWidth="1"/>
    <col min="14139" max="14142" width="4.625" style="3" customWidth="1"/>
    <col min="14143" max="14143" width="16.625" style="3" customWidth="1"/>
    <col min="14144" max="14336" width="9" style="3"/>
    <col min="14337" max="14337" width="4.625" style="3" customWidth="1"/>
    <col min="14338" max="14338" width="20.625" style="3" customWidth="1"/>
    <col min="14339" max="14343" width="4.625" style="3" customWidth="1"/>
    <col min="14344" max="14344" width="16.625" style="3" customWidth="1"/>
    <col min="14345" max="14348" width="4.625" style="3" customWidth="1"/>
    <col min="14349" max="14349" width="16.625" style="3" customWidth="1"/>
    <col min="14350" max="14353" width="4.625" style="3" customWidth="1"/>
    <col min="14354" max="14354" width="16.625" style="3" customWidth="1"/>
    <col min="14355" max="14358" width="4.625" style="3" customWidth="1"/>
    <col min="14359" max="14359" width="16.625" style="3" customWidth="1"/>
    <col min="14360" max="14363" width="4.625" style="3" customWidth="1"/>
    <col min="14364" max="14364" width="16.625" style="3" customWidth="1"/>
    <col min="14365" max="14368" width="4.625" style="3" customWidth="1"/>
    <col min="14369" max="14369" width="16.625" style="3" customWidth="1"/>
    <col min="14370" max="14373" width="4.625" style="3" customWidth="1"/>
    <col min="14374" max="14374" width="6.625" style="3" customWidth="1"/>
    <col min="14375" max="14378" width="4.625" style="3" customWidth="1"/>
    <col min="14379" max="14379" width="16.625" style="3" customWidth="1"/>
    <col min="14380" max="14383" width="4.625" style="3" customWidth="1"/>
    <col min="14384" max="14384" width="16.625" style="3" customWidth="1"/>
    <col min="14385" max="14388" width="4.625" style="3" customWidth="1"/>
    <col min="14389" max="14389" width="16.625" style="3" customWidth="1"/>
    <col min="14390" max="14393" width="4.625" style="3" customWidth="1"/>
    <col min="14394" max="14394" width="16.625" style="3" customWidth="1"/>
    <col min="14395" max="14398" width="4.625" style="3" customWidth="1"/>
    <col min="14399" max="14399" width="16.625" style="3" customWidth="1"/>
    <col min="14400" max="14592" width="9" style="3"/>
    <col min="14593" max="14593" width="4.625" style="3" customWidth="1"/>
    <col min="14594" max="14594" width="20.625" style="3" customWidth="1"/>
    <col min="14595" max="14599" width="4.625" style="3" customWidth="1"/>
    <col min="14600" max="14600" width="16.625" style="3" customWidth="1"/>
    <col min="14601" max="14604" width="4.625" style="3" customWidth="1"/>
    <col min="14605" max="14605" width="16.625" style="3" customWidth="1"/>
    <col min="14606" max="14609" width="4.625" style="3" customWidth="1"/>
    <col min="14610" max="14610" width="16.625" style="3" customWidth="1"/>
    <col min="14611" max="14614" width="4.625" style="3" customWidth="1"/>
    <col min="14615" max="14615" width="16.625" style="3" customWidth="1"/>
    <col min="14616" max="14619" width="4.625" style="3" customWidth="1"/>
    <col min="14620" max="14620" width="16.625" style="3" customWidth="1"/>
    <col min="14621" max="14624" width="4.625" style="3" customWidth="1"/>
    <col min="14625" max="14625" width="16.625" style="3" customWidth="1"/>
    <col min="14626" max="14629" width="4.625" style="3" customWidth="1"/>
    <col min="14630" max="14630" width="6.625" style="3" customWidth="1"/>
    <col min="14631" max="14634" width="4.625" style="3" customWidth="1"/>
    <col min="14635" max="14635" width="16.625" style="3" customWidth="1"/>
    <col min="14636" max="14639" width="4.625" style="3" customWidth="1"/>
    <col min="14640" max="14640" width="16.625" style="3" customWidth="1"/>
    <col min="14641" max="14644" width="4.625" style="3" customWidth="1"/>
    <col min="14645" max="14645" width="16.625" style="3" customWidth="1"/>
    <col min="14646" max="14649" width="4.625" style="3" customWidth="1"/>
    <col min="14650" max="14650" width="16.625" style="3" customWidth="1"/>
    <col min="14651" max="14654" width="4.625" style="3" customWidth="1"/>
    <col min="14655" max="14655" width="16.625" style="3" customWidth="1"/>
    <col min="14656" max="14848" width="9" style="3"/>
    <col min="14849" max="14849" width="4.625" style="3" customWidth="1"/>
    <col min="14850" max="14850" width="20.625" style="3" customWidth="1"/>
    <col min="14851" max="14855" width="4.625" style="3" customWidth="1"/>
    <col min="14856" max="14856" width="16.625" style="3" customWidth="1"/>
    <col min="14857" max="14860" width="4.625" style="3" customWidth="1"/>
    <col min="14861" max="14861" width="16.625" style="3" customWidth="1"/>
    <col min="14862" max="14865" width="4.625" style="3" customWidth="1"/>
    <col min="14866" max="14866" width="16.625" style="3" customWidth="1"/>
    <col min="14867" max="14870" width="4.625" style="3" customWidth="1"/>
    <col min="14871" max="14871" width="16.625" style="3" customWidth="1"/>
    <col min="14872" max="14875" width="4.625" style="3" customWidth="1"/>
    <col min="14876" max="14876" width="16.625" style="3" customWidth="1"/>
    <col min="14877" max="14880" width="4.625" style="3" customWidth="1"/>
    <col min="14881" max="14881" width="16.625" style="3" customWidth="1"/>
    <col min="14882" max="14885" width="4.625" style="3" customWidth="1"/>
    <col min="14886" max="14886" width="6.625" style="3" customWidth="1"/>
    <col min="14887" max="14890" width="4.625" style="3" customWidth="1"/>
    <col min="14891" max="14891" width="16.625" style="3" customWidth="1"/>
    <col min="14892" max="14895" width="4.625" style="3" customWidth="1"/>
    <col min="14896" max="14896" width="16.625" style="3" customWidth="1"/>
    <col min="14897" max="14900" width="4.625" style="3" customWidth="1"/>
    <col min="14901" max="14901" width="16.625" style="3" customWidth="1"/>
    <col min="14902" max="14905" width="4.625" style="3" customWidth="1"/>
    <col min="14906" max="14906" width="16.625" style="3" customWidth="1"/>
    <col min="14907" max="14910" width="4.625" style="3" customWidth="1"/>
    <col min="14911" max="14911" width="16.625" style="3" customWidth="1"/>
    <col min="14912" max="15104" width="9" style="3"/>
    <col min="15105" max="15105" width="4.625" style="3" customWidth="1"/>
    <col min="15106" max="15106" width="20.625" style="3" customWidth="1"/>
    <col min="15107" max="15111" width="4.625" style="3" customWidth="1"/>
    <col min="15112" max="15112" width="16.625" style="3" customWidth="1"/>
    <col min="15113" max="15116" width="4.625" style="3" customWidth="1"/>
    <col min="15117" max="15117" width="16.625" style="3" customWidth="1"/>
    <col min="15118" max="15121" width="4.625" style="3" customWidth="1"/>
    <col min="15122" max="15122" width="16.625" style="3" customWidth="1"/>
    <col min="15123" max="15126" width="4.625" style="3" customWidth="1"/>
    <col min="15127" max="15127" width="16.625" style="3" customWidth="1"/>
    <col min="15128" max="15131" width="4.625" style="3" customWidth="1"/>
    <col min="15132" max="15132" width="16.625" style="3" customWidth="1"/>
    <col min="15133" max="15136" width="4.625" style="3" customWidth="1"/>
    <col min="15137" max="15137" width="16.625" style="3" customWidth="1"/>
    <col min="15138" max="15141" width="4.625" style="3" customWidth="1"/>
    <col min="15142" max="15142" width="6.625" style="3" customWidth="1"/>
    <col min="15143" max="15146" width="4.625" style="3" customWidth="1"/>
    <col min="15147" max="15147" width="16.625" style="3" customWidth="1"/>
    <col min="15148" max="15151" width="4.625" style="3" customWidth="1"/>
    <col min="15152" max="15152" width="16.625" style="3" customWidth="1"/>
    <col min="15153" max="15156" width="4.625" style="3" customWidth="1"/>
    <col min="15157" max="15157" width="16.625" style="3" customWidth="1"/>
    <col min="15158" max="15161" width="4.625" style="3" customWidth="1"/>
    <col min="15162" max="15162" width="16.625" style="3" customWidth="1"/>
    <col min="15163" max="15166" width="4.625" style="3" customWidth="1"/>
    <col min="15167" max="15167" width="16.625" style="3" customWidth="1"/>
    <col min="15168" max="15360" width="9" style="3"/>
    <col min="15361" max="15361" width="4.625" style="3" customWidth="1"/>
    <col min="15362" max="15362" width="20.625" style="3" customWidth="1"/>
    <col min="15363" max="15367" width="4.625" style="3" customWidth="1"/>
    <col min="15368" max="15368" width="16.625" style="3" customWidth="1"/>
    <col min="15369" max="15372" width="4.625" style="3" customWidth="1"/>
    <col min="15373" max="15373" width="16.625" style="3" customWidth="1"/>
    <col min="15374" max="15377" width="4.625" style="3" customWidth="1"/>
    <col min="15378" max="15378" width="16.625" style="3" customWidth="1"/>
    <col min="15379" max="15382" width="4.625" style="3" customWidth="1"/>
    <col min="15383" max="15383" width="16.625" style="3" customWidth="1"/>
    <col min="15384" max="15387" width="4.625" style="3" customWidth="1"/>
    <col min="15388" max="15388" width="16.625" style="3" customWidth="1"/>
    <col min="15389" max="15392" width="4.625" style="3" customWidth="1"/>
    <col min="15393" max="15393" width="16.625" style="3" customWidth="1"/>
    <col min="15394" max="15397" width="4.625" style="3" customWidth="1"/>
    <col min="15398" max="15398" width="6.625" style="3" customWidth="1"/>
    <col min="15399" max="15402" width="4.625" style="3" customWidth="1"/>
    <col min="15403" max="15403" width="16.625" style="3" customWidth="1"/>
    <col min="15404" max="15407" width="4.625" style="3" customWidth="1"/>
    <col min="15408" max="15408" width="16.625" style="3" customWidth="1"/>
    <col min="15409" max="15412" width="4.625" style="3" customWidth="1"/>
    <col min="15413" max="15413" width="16.625" style="3" customWidth="1"/>
    <col min="15414" max="15417" width="4.625" style="3" customWidth="1"/>
    <col min="15418" max="15418" width="16.625" style="3" customWidth="1"/>
    <col min="15419" max="15422" width="4.625" style="3" customWidth="1"/>
    <col min="15423" max="15423" width="16.625" style="3" customWidth="1"/>
    <col min="15424" max="15616" width="9" style="3"/>
    <col min="15617" max="15617" width="4.625" style="3" customWidth="1"/>
    <col min="15618" max="15618" width="20.625" style="3" customWidth="1"/>
    <col min="15619" max="15623" width="4.625" style="3" customWidth="1"/>
    <col min="15624" max="15624" width="16.625" style="3" customWidth="1"/>
    <col min="15625" max="15628" width="4.625" style="3" customWidth="1"/>
    <col min="15629" max="15629" width="16.625" style="3" customWidth="1"/>
    <col min="15630" max="15633" width="4.625" style="3" customWidth="1"/>
    <col min="15634" max="15634" width="16.625" style="3" customWidth="1"/>
    <col min="15635" max="15638" width="4.625" style="3" customWidth="1"/>
    <col min="15639" max="15639" width="16.625" style="3" customWidth="1"/>
    <col min="15640" max="15643" width="4.625" style="3" customWidth="1"/>
    <col min="15644" max="15644" width="16.625" style="3" customWidth="1"/>
    <col min="15645" max="15648" width="4.625" style="3" customWidth="1"/>
    <col min="15649" max="15649" width="16.625" style="3" customWidth="1"/>
    <col min="15650" max="15653" width="4.625" style="3" customWidth="1"/>
    <col min="15654" max="15654" width="6.625" style="3" customWidth="1"/>
    <col min="15655" max="15658" width="4.625" style="3" customWidth="1"/>
    <col min="15659" max="15659" width="16.625" style="3" customWidth="1"/>
    <col min="15660" max="15663" width="4.625" style="3" customWidth="1"/>
    <col min="15664" max="15664" width="16.625" style="3" customWidth="1"/>
    <col min="15665" max="15668" width="4.625" style="3" customWidth="1"/>
    <col min="15669" max="15669" width="16.625" style="3" customWidth="1"/>
    <col min="15670" max="15673" width="4.625" style="3" customWidth="1"/>
    <col min="15674" max="15674" width="16.625" style="3" customWidth="1"/>
    <col min="15675" max="15678" width="4.625" style="3" customWidth="1"/>
    <col min="15679" max="15679" width="16.625" style="3" customWidth="1"/>
    <col min="15680" max="15872" width="9" style="3"/>
    <col min="15873" max="15873" width="4.625" style="3" customWidth="1"/>
    <col min="15874" max="15874" width="20.625" style="3" customWidth="1"/>
    <col min="15875" max="15879" width="4.625" style="3" customWidth="1"/>
    <col min="15880" max="15880" width="16.625" style="3" customWidth="1"/>
    <col min="15881" max="15884" width="4.625" style="3" customWidth="1"/>
    <col min="15885" max="15885" width="16.625" style="3" customWidth="1"/>
    <col min="15886" max="15889" width="4.625" style="3" customWidth="1"/>
    <col min="15890" max="15890" width="16.625" style="3" customWidth="1"/>
    <col min="15891" max="15894" width="4.625" style="3" customWidth="1"/>
    <col min="15895" max="15895" width="16.625" style="3" customWidth="1"/>
    <col min="15896" max="15899" width="4.625" style="3" customWidth="1"/>
    <col min="15900" max="15900" width="16.625" style="3" customWidth="1"/>
    <col min="15901" max="15904" width="4.625" style="3" customWidth="1"/>
    <col min="15905" max="15905" width="16.625" style="3" customWidth="1"/>
    <col min="15906" max="15909" width="4.625" style="3" customWidth="1"/>
    <col min="15910" max="15910" width="6.625" style="3" customWidth="1"/>
    <col min="15911" max="15914" width="4.625" style="3" customWidth="1"/>
    <col min="15915" max="15915" width="16.625" style="3" customWidth="1"/>
    <col min="15916" max="15919" width="4.625" style="3" customWidth="1"/>
    <col min="15920" max="15920" width="16.625" style="3" customWidth="1"/>
    <col min="15921" max="15924" width="4.625" style="3" customWidth="1"/>
    <col min="15925" max="15925" width="16.625" style="3" customWidth="1"/>
    <col min="15926" max="15929" width="4.625" style="3" customWidth="1"/>
    <col min="15930" max="15930" width="16.625" style="3" customWidth="1"/>
    <col min="15931" max="15934" width="4.625" style="3" customWidth="1"/>
    <col min="15935" max="15935" width="16.625" style="3" customWidth="1"/>
    <col min="15936" max="16128" width="9" style="3"/>
    <col min="16129" max="16129" width="4.625" style="3" customWidth="1"/>
    <col min="16130" max="16130" width="20.625" style="3" customWidth="1"/>
    <col min="16131" max="16135" width="4.625" style="3" customWidth="1"/>
    <col min="16136" max="16136" width="16.625" style="3" customWidth="1"/>
    <col min="16137" max="16140" width="4.625" style="3" customWidth="1"/>
    <col min="16141" max="16141" width="16.625" style="3" customWidth="1"/>
    <col min="16142" max="16145" width="4.625" style="3" customWidth="1"/>
    <col min="16146" max="16146" width="16.625" style="3" customWidth="1"/>
    <col min="16147" max="16150" width="4.625" style="3" customWidth="1"/>
    <col min="16151" max="16151" width="16.625" style="3" customWidth="1"/>
    <col min="16152" max="16155" width="4.625" style="3" customWidth="1"/>
    <col min="16156" max="16156" width="16.625" style="3" customWidth="1"/>
    <col min="16157" max="16160" width="4.625" style="3" customWidth="1"/>
    <col min="16161" max="16161" width="16.625" style="3" customWidth="1"/>
    <col min="16162" max="16165" width="4.625" style="3" customWidth="1"/>
    <col min="16166" max="16166" width="6.625" style="3" customWidth="1"/>
    <col min="16167" max="16170" width="4.625" style="3" customWidth="1"/>
    <col min="16171" max="16171" width="16.625" style="3" customWidth="1"/>
    <col min="16172" max="16175" width="4.625" style="3" customWidth="1"/>
    <col min="16176" max="16176" width="16.625" style="3" customWidth="1"/>
    <col min="16177" max="16180" width="4.625" style="3" customWidth="1"/>
    <col min="16181" max="16181" width="16.625" style="3" customWidth="1"/>
    <col min="16182" max="16185" width="4.625" style="3" customWidth="1"/>
    <col min="16186" max="16186" width="16.625" style="3" customWidth="1"/>
    <col min="16187" max="16190" width="4.625" style="3" customWidth="1"/>
    <col min="16191" max="16191" width="16.625" style="3" customWidth="1"/>
    <col min="16192" max="16384" width="9" style="3"/>
  </cols>
  <sheetData>
    <row r="1" spans="1:63" s="4" customFormat="1" ht="35.1" customHeight="1" x14ac:dyDescent="0.4">
      <c r="A1" s="110" t="s">
        <v>0</v>
      </c>
      <c r="B1" s="2">
        <v>2023</v>
      </c>
      <c r="C1" s="3"/>
      <c r="D1" s="138" t="s">
        <v>17</v>
      </c>
      <c r="E1" s="139"/>
      <c r="F1" s="139"/>
      <c r="G1" s="139"/>
      <c r="H1" s="139"/>
      <c r="I1" s="139"/>
      <c r="J1" s="139"/>
      <c r="K1" s="139"/>
      <c r="L1" s="139"/>
      <c r="M1" s="139"/>
      <c r="O1" s="131">
        <v>1</v>
      </c>
      <c r="P1" s="140" t="str">
        <f>IF(O1="","",VLOOKUP(O1,[1]一覧表!$A$3:$D$25,2))</f>
        <v>五反田・萱原①②③・滝谷・成畑
萱原住宅</v>
      </c>
      <c r="Q1" s="141"/>
      <c r="R1" s="141"/>
      <c r="S1" s="141"/>
      <c r="T1" s="141"/>
      <c r="U1" s="141"/>
      <c r="V1" s="142" t="s">
        <v>1</v>
      </c>
      <c r="W1" s="143"/>
      <c r="X1" s="144" t="str">
        <f>IF(O1="","",VLOOKUP(O1,[2]一覧表!$A$3:$D$25,3))</f>
        <v>①三刀屋新大橋</v>
      </c>
      <c r="Y1" s="144"/>
      <c r="Z1" s="144"/>
      <c r="AA1" s="144"/>
      <c r="AB1" s="145" t="str">
        <f>IF(O1="","",VLOOKUP(O1,[2]一覧表!$A$3:$D$25,4))</f>
        <v>①７：００～７：１０</v>
      </c>
      <c r="AC1" s="145"/>
      <c r="AD1" s="145"/>
      <c r="AE1" s="145"/>
      <c r="AF1" s="146"/>
      <c r="AG1" s="5">
        <f>AL16</f>
        <v>40</v>
      </c>
      <c r="AQ1" s="6"/>
      <c r="AV1" s="6"/>
      <c r="BA1" s="6"/>
      <c r="BF1" s="6"/>
      <c r="BI1" s="3"/>
      <c r="BJ1" s="3"/>
      <c r="BK1" s="6"/>
    </row>
    <row r="2" spans="1:63" s="4" customFormat="1" ht="25.15" customHeight="1" x14ac:dyDescent="0.4">
      <c r="A2" s="110" t="s">
        <v>2</v>
      </c>
      <c r="B2" s="7">
        <v>2024</v>
      </c>
      <c r="C2" s="3"/>
      <c r="D2" s="8" t="s">
        <v>3</v>
      </c>
      <c r="E2" s="9" t="s">
        <v>4</v>
      </c>
      <c r="H2" s="6"/>
      <c r="M2" s="6"/>
      <c r="R2" s="6"/>
      <c r="W2" s="6"/>
      <c r="AB2" s="6"/>
      <c r="AG2" s="6"/>
      <c r="AK2" s="4" t="s">
        <v>5</v>
      </c>
      <c r="AL2" s="4" t="s">
        <v>6</v>
      </c>
      <c r="AQ2" s="6"/>
      <c r="AV2" s="6"/>
      <c r="BA2" s="6"/>
      <c r="BF2" s="6"/>
      <c r="BI2" s="3"/>
      <c r="BJ2" s="3"/>
      <c r="BK2" s="6"/>
    </row>
    <row r="3" spans="1:63" s="4" customFormat="1" ht="25.15" hidden="1" customHeight="1" x14ac:dyDescent="0.4">
      <c r="A3" s="3"/>
      <c r="B3" s="3"/>
      <c r="C3" s="3"/>
      <c r="D3" s="4">
        <f>$B$1</f>
        <v>2023</v>
      </c>
      <c r="H3" s="6"/>
      <c r="I3" s="4">
        <f>$B$1</f>
        <v>2023</v>
      </c>
      <c r="M3" s="6"/>
      <c r="N3" s="4">
        <f>$B$1</f>
        <v>2023</v>
      </c>
      <c r="R3" s="6"/>
      <c r="S3" s="4">
        <f>$B$1</f>
        <v>2023</v>
      </c>
      <c r="W3" s="6"/>
      <c r="X3" s="4">
        <f>$B$1</f>
        <v>2023</v>
      </c>
      <c r="AB3" s="6"/>
      <c r="AC3" s="4">
        <f>$B$1</f>
        <v>2023</v>
      </c>
      <c r="AG3" s="6"/>
      <c r="AQ3" s="6"/>
      <c r="AV3" s="6"/>
      <c r="BA3" s="6"/>
      <c r="BF3" s="6"/>
      <c r="BI3" s="3"/>
      <c r="BJ3" s="3"/>
      <c r="BK3" s="6"/>
    </row>
    <row r="4" spans="1:63" s="4" customFormat="1" ht="25.15" customHeight="1" x14ac:dyDescent="0.4">
      <c r="A4" s="10" t="s">
        <v>7</v>
      </c>
      <c r="B4" s="11" t="s">
        <v>8</v>
      </c>
      <c r="C4" s="3"/>
      <c r="D4" s="12">
        <v>4</v>
      </c>
      <c r="E4" s="13" t="s">
        <v>5</v>
      </c>
      <c r="F4" s="14"/>
      <c r="G4" s="14"/>
      <c r="H4" s="15"/>
      <c r="I4" s="12">
        <v>5</v>
      </c>
      <c r="J4" s="13" t="s">
        <v>5</v>
      </c>
      <c r="K4" s="14"/>
      <c r="L4" s="14"/>
      <c r="M4" s="15"/>
      <c r="N4" s="12">
        <v>6</v>
      </c>
      <c r="O4" s="13" t="s">
        <v>5</v>
      </c>
      <c r="P4" s="14"/>
      <c r="Q4" s="14"/>
      <c r="R4" s="15"/>
      <c r="S4" s="12">
        <v>7</v>
      </c>
      <c r="T4" s="13" t="s">
        <v>5</v>
      </c>
      <c r="U4" s="14"/>
      <c r="V4" s="14"/>
      <c r="W4" s="15"/>
      <c r="X4" s="12">
        <v>8</v>
      </c>
      <c r="Y4" s="13" t="s">
        <v>5</v>
      </c>
      <c r="Z4" s="14"/>
      <c r="AA4" s="14"/>
      <c r="AB4" s="15"/>
      <c r="AC4" s="12">
        <v>9</v>
      </c>
      <c r="AD4" s="13" t="s">
        <v>5</v>
      </c>
      <c r="AE4" s="14"/>
      <c r="AF4" s="14"/>
      <c r="AG4" s="15"/>
      <c r="AK4" s="4">
        <v>4</v>
      </c>
      <c r="AL4" s="4">
        <f>COUNTA(F$5:F$35)</f>
        <v>2</v>
      </c>
      <c r="AQ4" s="6"/>
      <c r="AV4" s="6"/>
      <c r="BA4" s="6"/>
      <c r="BF4" s="6"/>
      <c r="BI4" s="3"/>
      <c r="BJ4" s="3"/>
      <c r="BK4" s="6"/>
    </row>
    <row r="5" spans="1:63" s="4" customFormat="1" ht="25.15" customHeight="1" x14ac:dyDescent="0.4">
      <c r="A5" s="95">
        <v>1</v>
      </c>
      <c r="B5" s="96" t="s">
        <v>96</v>
      </c>
      <c r="C5" s="3"/>
      <c r="D5" s="16">
        <f>DATE(D3,D4,1)</f>
        <v>45017</v>
      </c>
      <c r="E5" s="17" t="str">
        <f>TEXT(D5,"aaa")</f>
        <v>土</v>
      </c>
      <c r="F5" s="43"/>
      <c r="G5" s="111"/>
      <c r="H5" s="38" t="str">
        <f>IF(G5="","",VLOOKUP(G5,$A$5:$B$34,2))</f>
        <v/>
      </c>
      <c r="I5" s="16">
        <f>DATE(I3,I4,1)</f>
        <v>45047</v>
      </c>
      <c r="J5" s="17" t="str">
        <f>TEXT(I5,"aaa")</f>
        <v>月</v>
      </c>
      <c r="K5" s="44"/>
      <c r="L5" s="101"/>
      <c r="M5" s="38" t="str">
        <f>IF(L5="","",VLOOKUP(L5,$A$5:$B$34,2))</f>
        <v/>
      </c>
      <c r="N5" s="16">
        <f>DATE(N3,N4,1)</f>
        <v>45078</v>
      </c>
      <c r="O5" s="17" t="str">
        <f>TEXT(N5,"aaa")</f>
        <v>木</v>
      </c>
      <c r="P5" s="44" t="s">
        <v>9</v>
      </c>
      <c r="Q5" s="101">
        <v>3</v>
      </c>
      <c r="R5" s="38" t="str">
        <f>IF(Q5="","",VLOOKUP(Q5,$A$5:$B$34,2))</f>
        <v>髙橋　海人</v>
      </c>
      <c r="S5" s="16">
        <f>DATE(S3,S4,1)</f>
        <v>45108</v>
      </c>
      <c r="T5" s="17" t="str">
        <f>TEXT(S5,"aaa")</f>
        <v>土</v>
      </c>
      <c r="U5" s="44"/>
      <c r="V5" s="101"/>
      <c r="W5" s="38" t="str">
        <f>IF(V5="","",VLOOKUP(V5,$A$5:$B$34,2))</f>
        <v/>
      </c>
      <c r="X5" s="16">
        <f>DATE(X3,X4,1)</f>
        <v>45139</v>
      </c>
      <c r="Y5" s="17" t="str">
        <f>TEXT(X5,"aaa")</f>
        <v>火</v>
      </c>
      <c r="Z5" s="43"/>
      <c r="AA5" s="111"/>
      <c r="AB5" s="38" t="str">
        <f>IF(AA5="","",VLOOKUP(AA5,$A$5:$B$34,2))</f>
        <v/>
      </c>
      <c r="AC5" s="16">
        <f>DATE(AC3,AC4,1)</f>
        <v>45170</v>
      </c>
      <c r="AD5" s="17" t="str">
        <f>TEXT(AC5,"aaa")</f>
        <v>金</v>
      </c>
      <c r="AE5" s="44" t="s">
        <v>9</v>
      </c>
      <c r="AF5" s="101"/>
      <c r="AG5" s="38" t="str">
        <f>IF(AF5="","",VLOOKUP(AF5,$A$5:$B$34,2))</f>
        <v/>
      </c>
      <c r="AK5" s="4">
        <v>5</v>
      </c>
      <c r="AL5" s="4">
        <f>COUNTA(K$5:K$35)</f>
        <v>5</v>
      </c>
      <c r="AQ5" s="6"/>
      <c r="AV5" s="6"/>
      <c r="BA5" s="6"/>
      <c r="BF5" s="6"/>
      <c r="BI5" s="3"/>
      <c r="BJ5" s="3"/>
      <c r="BK5" s="6"/>
    </row>
    <row r="6" spans="1:63" s="4" customFormat="1" ht="25.15" customHeight="1" x14ac:dyDescent="0.4">
      <c r="A6" s="97">
        <v>2</v>
      </c>
      <c r="B6" s="98" t="s">
        <v>97</v>
      </c>
      <c r="C6" s="3"/>
      <c r="D6" s="19">
        <f>D5+1</f>
        <v>45018</v>
      </c>
      <c r="E6" s="18" t="str">
        <f t="shared" ref="E6:E35" si="0">TEXT(D6,"aaa")</f>
        <v>日</v>
      </c>
      <c r="F6" s="44"/>
      <c r="G6" s="112"/>
      <c r="H6" s="39" t="str">
        <f t="shared" ref="H6:H34" si="1">IF(G6="","",VLOOKUP(G6,$A$5:$B$34,2))</f>
        <v/>
      </c>
      <c r="I6" s="19">
        <f>I5+1</f>
        <v>45048</v>
      </c>
      <c r="J6" s="18" t="str">
        <f t="shared" ref="J6:J35" si="2">TEXT(I6,"aaa")</f>
        <v>火</v>
      </c>
      <c r="K6" s="44"/>
      <c r="L6" s="102"/>
      <c r="M6" s="39" t="str">
        <f t="shared" ref="M6:M35" si="3">IF(L6="","",VLOOKUP(L6,$A$5:$B$34,2))</f>
        <v/>
      </c>
      <c r="N6" s="19">
        <f>N5+1</f>
        <v>45079</v>
      </c>
      <c r="O6" s="18" t="str">
        <f t="shared" ref="O6:O35" si="4">TEXT(N6,"aaa")</f>
        <v>金</v>
      </c>
      <c r="P6" s="44"/>
      <c r="Q6" s="102"/>
      <c r="R6" s="39" t="str">
        <f t="shared" ref="R6:R33" si="5">IF(Q6="","",VLOOKUP(Q6,$A$5:$B$34,2))</f>
        <v/>
      </c>
      <c r="S6" s="19">
        <f>S5+1</f>
        <v>45109</v>
      </c>
      <c r="T6" s="18" t="str">
        <f t="shared" ref="T6:T35" si="6">TEXT(S6,"aaa")</f>
        <v>日</v>
      </c>
      <c r="U6" s="49"/>
      <c r="V6" s="102"/>
      <c r="W6" s="39" t="str">
        <f t="shared" ref="W6:W35" si="7">IF(V6="","",VLOOKUP(V6,$A$5:$B$34,2))</f>
        <v/>
      </c>
      <c r="X6" s="19">
        <f>X5+1</f>
        <v>45140</v>
      </c>
      <c r="Y6" s="18" t="str">
        <f t="shared" ref="Y6:Y35" si="8">TEXT(X6,"aaa")</f>
        <v>水</v>
      </c>
      <c r="Z6" s="44"/>
      <c r="AA6" s="112"/>
      <c r="AB6" s="39" t="str">
        <f t="shared" ref="AB6:AB35" si="9">IF(AA6="","",VLOOKUP(AA6,$A$5:$B$34,2))</f>
        <v/>
      </c>
      <c r="AC6" s="19">
        <f>AC5+1</f>
        <v>45171</v>
      </c>
      <c r="AD6" s="18" t="str">
        <f t="shared" ref="AD6:AD35" si="10">TEXT(AC6,"aaa")</f>
        <v>土</v>
      </c>
      <c r="AE6" s="44"/>
      <c r="AF6" s="102"/>
      <c r="AG6" s="39" t="str">
        <f t="shared" ref="AG6:AG34" si="11">IF(AF6="","",VLOOKUP(AF6,$A$5:$B$34,2))</f>
        <v/>
      </c>
      <c r="AK6" s="4">
        <v>6</v>
      </c>
      <c r="AL6" s="4">
        <f>COUNTA(P$5:P$35)</f>
        <v>2</v>
      </c>
      <c r="AQ6" s="6"/>
      <c r="AV6" s="6"/>
      <c r="BA6" s="6"/>
      <c r="BF6" s="6"/>
      <c r="BI6" s="3"/>
      <c r="BJ6" s="3"/>
      <c r="BK6" s="6"/>
    </row>
    <row r="7" spans="1:63" s="4" customFormat="1" ht="25.15" customHeight="1" x14ac:dyDescent="0.4">
      <c r="A7" s="97">
        <v>3</v>
      </c>
      <c r="B7" s="98" t="s">
        <v>98</v>
      </c>
      <c r="C7" s="3"/>
      <c r="D7" s="19">
        <f t="shared" ref="D7:D31" si="12">D6+1</f>
        <v>45019</v>
      </c>
      <c r="E7" s="18" t="str">
        <f t="shared" si="0"/>
        <v>月</v>
      </c>
      <c r="F7" s="44"/>
      <c r="G7" s="112"/>
      <c r="H7" s="39" t="str">
        <f t="shared" si="1"/>
        <v/>
      </c>
      <c r="I7" s="21">
        <f t="shared" ref="I7:I31" si="13">I6+1</f>
        <v>45049</v>
      </c>
      <c r="J7" s="22" t="str">
        <f t="shared" si="2"/>
        <v>水</v>
      </c>
      <c r="K7" s="45"/>
      <c r="L7" s="103"/>
      <c r="M7" s="39" t="str">
        <f t="shared" si="3"/>
        <v/>
      </c>
      <c r="N7" s="19">
        <f t="shared" ref="N7:N31" si="14">N6+1</f>
        <v>45080</v>
      </c>
      <c r="O7" s="18" t="str">
        <f t="shared" si="4"/>
        <v>土</v>
      </c>
      <c r="P7" s="48"/>
      <c r="Q7" s="102"/>
      <c r="R7" s="39" t="str">
        <f t="shared" si="5"/>
        <v/>
      </c>
      <c r="S7" s="19">
        <f t="shared" ref="S7:S31" si="15">S6+1</f>
        <v>45110</v>
      </c>
      <c r="T7" s="18" t="str">
        <f t="shared" si="6"/>
        <v>月</v>
      </c>
      <c r="U7" s="49" t="s">
        <v>9</v>
      </c>
      <c r="V7" s="102"/>
      <c r="W7" s="39" t="str">
        <f t="shared" si="7"/>
        <v/>
      </c>
      <c r="X7" s="19">
        <f t="shared" ref="X7:X31" si="16">X6+1</f>
        <v>45141</v>
      </c>
      <c r="Y7" s="18" t="str">
        <f t="shared" si="8"/>
        <v>木</v>
      </c>
      <c r="Z7" s="44"/>
      <c r="AA7" s="112"/>
      <c r="AB7" s="39" t="str">
        <f t="shared" si="9"/>
        <v/>
      </c>
      <c r="AC7" s="19">
        <f t="shared" ref="AC7:AC31" si="17">AC6+1</f>
        <v>45172</v>
      </c>
      <c r="AD7" s="18" t="str">
        <f t="shared" si="10"/>
        <v>日</v>
      </c>
      <c r="AE7" s="49"/>
      <c r="AF7" s="102"/>
      <c r="AG7" s="39" t="str">
        <f t="shared" si="11"/>
        <v/>
      </c>
      <c r="AK7" s="4">
        <v>7</v>
      </c>
      <c r="AL7" s="4">
        <f>COUNTA(U$5:U$35)</f>
        <v>2</v>
      </c>
      <c r="AQ7" s="6"/>
      <c r="AV7" s="6"/>
      <c r="BA7" s="6"/>
      <c r="BF7" s="6"/>
      <c r="BI7" s="3"/>
      <c r="BJ7" s="3"/>
      <c r="BK7" s="6"/>
    </row>
    <row r="8" spans="1:63" s="4" customFormat="1" ht="25.15" customHeight="1" x14ac:dyDescent="0.4">
      <c r="A8" s="97">
        <v>4</v>
      </c>
      <c r="B8" s="98" t="s">
        <v>99</v>
      </c>
      <c r="C8" s="3"/>
      <c r="D8" s="19">
        <f t="shared" si="12"/>
        <v>45020</v>
      </c>
      <c r="E8" s="18" t="str">
        <f t="shared" si="0"/>
        <v>火</v>
      </c>
      <c r="F8" s="44"/>
      <c r="G8" s="112"/>
      <c r="H8" s="39" t="str">
        <f t="shared" si="1"/>
        <v/>
      </c>
      <c r="I8" s="21">
        <f t="shared" si="13"/>
        <v>45050</v>
      </c>
      <c r="J8" s="22" t="str">
        <f t="shared" si="2"/>
        <v>木</v>
      </c>
      <c r="K8" s="45"/>
      <c r="L8" s="103"/>
      <c r="M8" s="39" t="str">
        <f t="shared" si="3"/>
        <v/>
      </c>
      <c r="N8" s="19">
        <f t="shared" si="14"/>
        <v>45081</v>
      </c>
      <c r="O8" s="18" t="str">
        <f t="shared" si="4"/>
        <v>日</v>
      </c>
      <c r="P8" s="44"/>
      <c r="Q8" s="102"/>
      <c r="R8" s="39" t="str">
        <f t="shared" si="5"/>
        <v/>
      </c>
      <c r="S8" s="19">
        <f t="shared" si="15"/>
        <v>45111</v>
      </c>
      <c r="T8" s="18" t="str">
        <f t="shared" si="6"/>
        <v>火</v>
      </c>
      <c r="U8" s="44"/>
      <c r="V8" s="102"/>
      <c r="W8" s="39" t="str">
        <f t="shared" si="7"/>
        <v/>
      </c>
      <c r="X8" s="19">
        <f t="shared" si="16"/>
        <v>45142</v>
      </c>
      <c r="Y8" s="18" t="str">
        <f t="shared" si="8"/>
        <v>金</v>
      </c>
      <c r="Z8" s="44"/>
      <c r="AA8" s="112"/>
      <c r="AB8" s="39" t="str">
        <f t="shared" si="9"/>
        <v/>
      </c>
      <c r="AC8" s="19">
        <f t="shared" si="17"/>
        <v>45173</v>
      </c>
      <c r="AD8" s="18" t="str">
        <f t="shared" si="10"/>
        <v>月</v>
      </c>
      <c r="AE8" s="44"/>
      <c r="AF8" s="102"/>
      <c r="AG8" s="39" t="str">
        <f t="shared" si="11"/>
        <v/>
      </c>
      <c r="AK8" s="4">
        <v>8</v>
      </c>
      <c r="AL8" s="4">
        <f>COUNTA(Z$5:Z$35)</f>
        <v>3</v>
      </c>
      <c r="AQ8" s="6"/>
      <c r="AV8" s="6"/>
      <c r="BA8" s="6"/>
      <c r="BF8" s="6"/>
      <c r="BI8" s="3"/>
      <c r="BJ8" s="3"/>
      <c r="BK8" s="6"/>
    </row>
    <row r="9" spans="1:63" s="4" customFormat="1" ht="25.15" customHeight="1" x14ac:dyDescent="0.4">
      <c r="A9" s="97">
        <v>5</v>
      </c>
      <c r="B9" s="98" t="s">
        <v>100</v>
      </c>
      <c r="C9" s="3"/>
      <c r="D9" s="19">
        <f t="shared" si="12"/>
        <v>45021</v>
      </c>
      <c r="E9" s="18" t="str">
        <f t="shared" si="0"/>
        <v>水</v>
      </c>
      <c r="F9" s="44"/>
      <c r="G9" s="112"/>
      <c r="H9" s="39" t="str">
        <f t="shared" si="1"/>
        <v/>
      </c>
      <c r="I9" s="21">
        <f t="shared" si="13"/>
        <v>45051</v>
      </c>
      <c r="J9" s="22" t="str">
        <f t="shared" si="2"/>
        <v>金</v>
      </c>
      <c r="K9" s="45"/>
      <c r="L9" s="103"/>
      <c r="M9" s="39" t="str">
        <f t="shared" si="3"/>
        <v/>
      </c>
      <c r="N9" s="19">
        <f t="shared" si="14"/>
        <v>45082</v>
      </c>
      <c r="O9" s="18" t="str">
        <f t="shared" si="4"/>
        <v>月</v>
      </c>
      <c r="P9" s="44"/>
      <c r="Q9" s="102"/>
      <c r="R9" s="39" t="str">
        <f t="shared" si="5"/>
        <v/>
      </c>
      <c r="S9" s="19">
        <f t="shared" si="15"/>
        <v>45112</v>
      </c>
      <c r="T9" s="18" t="str">
        <f t="shared" si="6"/>
        <v>水</v>
      </c>
      <c r="U9" s="44"/>
      <c r="V9" s="102"/>
      <c r="W9" s="39" t="str">
        <f t="shared" si="7"/>
        <v/>
      </c>
      <c r="X9" s="19">
        <f t="shared" si="16"/>
        <v>45143</v>
      </c>
      <c r="Y9" s="18" t="str">
        <f t="shared" si="8"/>
        <v>土</v>
      </c>
      <c r="Z9" s="44"/>
      <c r="AA9" s="112"/>
      <c r="AB9" s="39" t="str">
        <f t="shared" si="9"/>
        <v/>
      </c>
      <c r="AC9" s="19">
        <f t="shared" si="17"/>
        <v>45174</v>
      </c>
      <c r="AD9" s="18" t="str">
        <f t="shared" si="10"/>
        <v>火</v>
      </c>
      <c r="AE9" s="44"/>
      <c r="AF9" s="102"/>
      <c r="AG9" s="39" t="str">
        <f t="shared" si="11"/>
        <v/>
      </c>
      <c r="AK9" s="4">
        <v>9</v>
      </c>
      <c r="AL9" s="4">
        <f>COUNTA(AE$5:AE$35)</f>
        <v>6</v>
      </c>
      <c r="AQ9" s="6"/>
      <c r="AV9" s="6"/>
      <c r="BA9" s="6"/>
      <c r="BF9" s="6"/>
      <c r="BI9" s="3"/>
      <c r="BJ9" s="3"/>
      <c r="BK9" s="6"/>
    </row>
    <row r="10" spans="1:63" s="4" customFormat="1" ht="25.15" customHeight="1" x14ac:dyDescent="0.4">
      <c r="A10" s="97"/>
      <c r="B10" s="98"/>
      <c r="C10" s="3"/>
      <c r="D10" s="19">
        <f t="shared" si="12"/>
        <v>45022</v>
      </c>
      <c r="E10" s="18" t="str">
        <f t="shared" si="0"/>
        <v>木</v>
      </c>
      <c r="F10" s="44"/>
      <c r="G10" s="112"/>
      <c r="H10" s="39" t="str">
        <f t="shared" si="1"/>
        <v/>
      </c>
      <c r="I10" s="19">
        <f t="shared" si="13"/>
        <v>45052</v>
      </c>
      <c r="J10" s="18" t="str">
        <f t="shared" si="2"/>
        <v>土</v>
      </c>
      <c r="K10" s="44"/>
      <c r="L10" s="102"/>
      <c r="M10" s="39" t="str">
        <f t="shared" si="3"/>
        <v/>
      </c>
      <c r="N10" s="19">
        <f t="shared" si="14"/>
        <v>45083</v>
      </c>
      <c r="O10" s="18" t="str">
        <f t="shared" si="4"/>
        <v>火</v>
      </c>
      <c r="P10" s="44"/>
      <c r="Q10" s="102"/>
      <c r="R10" s="39" t="str">
        <f t="shared" si="5"/>
        <v/>
      </c>
      <c r="S10" s="19">
        <f t="shared" si="15"/>
        <v>45113</v>
      </c>
      <c r="T10" s="18" t="str">
        <f t="shared" si="6"/>
        <v>木</v>
      </c>
      <c r="U10" s="44"/>
      <c r="V10" s="102"/>
      <c r="W10" s="39" t="str">
        <f t="shared" si="7"/>
        <v/>
      </c>
      <c r="X10" s="19">
        <f t="shared" si="16"/>
        <v>45144</v>
      </c>
      <c r="Y10" s="18" t="str">
        <f t="shared" si="8"/>
        <v>日</v>
      </c>
      <c r="Z10" s="44"/>
      <c r="AA10" s="112"/>
      <c r="AB10" s="39" t="str">
        <f t="shared" si="9"/>
        <v/>
      </c>
      <c r="AC10" s="19">
        <f t="shared" si="17"/>
        <v>45175</v>
      </c>
      <c r="AD10" s="18" t="str">
        <f t="shared" si="10"/>
        <v>水</v>
      </c>
      <c r="AE10" s="44"/>
      <c r="AF10" s="102"/>
      <c r="AG10" s="39" t="str">
        <f t="shared" si="11"/>
        <v/>
      </c>
      <c r="AK10" s="4">
        <v>10</v>
      </c>
      <c r="AL10" s="4">
        <f>COUNTA(F$41:F$71)</f>
        <v>6</v>
      </c>
      <c r="AQ10" s="6"/>
      <c r="AV10" s="6"/>
      <c r="BA10" s="6"/>
      <c r="BF10" s="6"/>
      <c r="BI10" s="3"/>
      <c r="BJ10" s="3"/>
      <c r="BK10" s="6"/>
    </row>
    <row r="11" spans="1:63" s="4" customFormat="1" ht="25.15" customHeight="1" x14ac:dyDescent="0.4">
      <c r="A11" s="97"/>
      <c r="B11" s="98"/>
      <c r="C11" s="3"/>
      <c r="D11" s="19">
        <f t="shared" si="12"/>
        <v>45023</v>
      </c>
      <c r="E11" s="18" t="str">
        <f t="shared" si="0"/>
        <v>金</v>
      </c>
      <c r="F11" s="44"/>
      <c r="G11" s="112"/>
      <c r="H11" s="39" t="str">
        <f t="shared" si="1"/>
        <v/>
      </c>
      <c r="I11" s="19">
        <f t="shared" si="13"/>
        <v>45053</v>
      </c>
      <c r="J11" s="18" t="str">
        <f t="shared" si="2"/>
        <v>日</v>
      </c>
      <c r="K11" s="44"/>
      <c r="L11" s="102"/>
      <c r="M11" s="39" t="str">
        <f t="shared" si="3"/>
        <v/>
      </c>
      <c r="N11" s="19">
        <f t="shared" si="14"/>
        <v>45084</v>
      </c>
      <c r="O11" s="18" t="str">
        <f t="shared" si="4"/>
        <v>水</v>
      </c>
      <c r="P11" s="44"/>
      <c r="Q11" s="102"/>
      <c r="R11" s="39" t="str">
        <f t="shared" si="5"/>
        <v/>
      </c>
      <c r="S11" s="19">
        <f t="shared" si="15"/>
        <v>45114</v>
      </c>
      <c r="T11" s="18" t="str">
        <f t="shared" si="6"/>
        <v>金</v>
      </c>
      <c r="U11" s="44"/>
      <c r="V11" s="102"/>
      <c r="W11" s="39" t="str">
        <f t="shared" si="7"/>
        <v/>
      </c>
      <c r="X11" s="19">
        <f t="shared" si="16"/>
        <v>45145</v>
      </c>
      <c r="Y11" s="18" t="str">
        <f t="shared" si="8"/>
        <v>月</v>
      </c>
      <c r="Z11" s="44"/>
      <c r="AA11" s="112"/>
      <c r="AB11" s="39" t="str">
        <f t="shared" si="9"/>
        <v/>
      </c>
      <c r="AC11" s="19">
        <f t="shared" si="17"/>
        <v>45176</v>
      </c>
      <c r="AD11" s="18" t="str">
        <f t="shared" si="10"/>
        <v>木</v>
      </c>
      <c r="AE11" s="44"/>
      <c r="AF11" s="102"/>
      <c r="AG11" s="39" t="str">
        <f t="shared" si="11"/>
        <v/>
      </c>
      <c r="AK11" s="4">
        <v>11</v>
      </c>
      <c r="AL11" s="4">
        <f>COUNTA(K$41:K$71)</f>
        <v>2</v>
      </c>
      <c r="AQ11" s="6"/>
      <c r="AV11" s="6"/>
      <c r="BA11" s="6"/>
      <c r="BF11" s="6"/>
      <c r="BI11" s="3"/>
      <c r="BJ11" s="3"/>
      <c r="BK11" s="6"/>
    </row>
    <row r="12" spans="1:63" s="4" customFormat="1" ht="25.15" customHeight="1" x14ac:dyDescent="0.4">
      <c r="A12" s="97"/>
      <c r="B12" s="98"/>
      <c r="C12" s="3"/>
      <c r="D12" s="19">
        <f t="shared" si="12"/>
        <v>45024</v>
      </c>
      <c r="E12" s="18" t="str">
        <f t="shared" si="0"/>
        <v>土</v>
      </c>
      <c r="F12" s="44"/>
      <c r="G12" s="112"/>
      <c r="H12" s="39" t="str">
        <f t="shared" si="1"/>
        <v/>
      </c>
      <c r="I12" s="19">
        <f t="shared" si="13"/>
        <v>45054</v>
      </c>
      <c r="J12" s="18" t="str">
        <f t="shared" si="2"/>
        <v>月</v>
      </c>
      <c r="K12" s="44"/>
      <c r="L12" s="102"/>
      <c r="M12" s="39" t="str">
        <f t="shared" si="3"/>
        <v/>
      </c>
      <c r="N12" s="19">
        <f t="shared" si="14"/>
        <v>45085</v>
      </c>
      <c r="O12" s="18" t="str">
        <f t="shared" si="4"/>
        <v>木</v>
      </c>
      <c r="P12" s="44"/>
      <c r="Q12" s="102"/>
      <c r="R12" s="39" t="str">
        <f t="shared" si="5"/>
        <v/>
      </c>
      <c r="S12" s="19">
        <f t="shared" si="15"/>
        <v>45115</v>
      </c>
      <c r="T12" s="18" t="str">
        <f t="shared" si="6"/>
        <v>土</v>
      </c>
      <c r="U12" s="44"/>
      <c r="V12" s="102"/>
      <c r="W12" s="39" t="str">
        <f t="shared" si="7"/>
        <v/>
      </c>
      <c r="X12" s="19">
        <f t="shared" si="16"/>
        <v>45146</v>
      </c>
      <c r="Y12" s="18" t="str">
        <f t="shared" si="8"/>
        <v>火</v>
      </c>
      <c r="Z12" s="44"/>
      <c r="AA12" s="112"/>
      <c r="AB12" s="39" t="str">
        <f t="shared" si="9"/>
        <v/>
      </c>
      <c r="AC12" s="23">
        <f t="shared" si="17"/>
        <v>45177</v>
      </c>
      <c r="AD12" s="24" t="str">
        <f t="shared" si="10"/>
        <v>金</v>
      </c>
      <c r="AE12" s="44"/>
      <c r="AF12" s="102"/>
      <c r="AG12" s="39" t="str">
        <f t="shared" si="11"/>
        <v/>
      </c>
      <c r="AK12" s="4">
        <v>12</v>
      </c>
      <c r="AL12" s="4">
        <f>COUNTA(P$41:P$71)</f>
        <v>4</v>
      </c>
      <c r="AQ12" s="6"/>
      <c r="AV12" s="6"/>
      <c r="BA12" s="6"/>
      <c r="BF12" s="6"/>
      <c r="BI12" s="3"/>
      <c r="BJ12" s="3"/>
      <c r="BK12" s="6"/>
    </row>
    <row r="13" spans="1:63" s="4" customFormat="1" ht="25.15" customHeight="1" x14ac:dyDescent="0.4">
      <c r="A13" s="97"/>
      <c r="B13" s="98"/>
      <c r="C13" s="3"/>
      <c r="D13" s="19">
        <f t="shared" si="12"/>
        <v>45025</v>
      </c>
      <c r="E13" s="18" t="str">
        <f t="shared" si="0"/>
        <v>日</v>
      </c>
      <c r="F13" s="44"/>
      <c r="G13" s="112"/>
      <c r="H13" s="39" t="str">
        <f t="shared" si="1"/>
        <v/>
      </c>
      <c r="I13" s="19">
        <f t="shared" si="13"/>
        <v>45055</v>
      </c>
      <c r="J13" s="18" t="str">
        <f t="shared" si="2"/>
        <v>火</v>
      </c>
      <c r="K13" s="44"/>
      <c r="L13" s="102"/>
      <c r="M13" s="39" t="str">
        <f t="shared" si="3"/>
        <v/>
      </c>
      <c r="N13" s="19">
        <f t="shared" si="14"/>
        <v>45086</v>
      </c>
      <c r="O13" s="18" t="str">
        <f t="shared" si="4"/>
        <v>金</v>
      </c>
      <c r="P13" s="44"/>
      <c r="Q13" s="102"/>
      <c r="R13" s="39" t="str">
        <f t="shared" si="5"/>
        <v/>
      </c>
      <c r="S13" s="19">
        <f t="shared" si="15"/>
        <v>45116</v>
      </c>
      <c r="T13" s="18" t="str">
        <f t="shared" si="6"/>
        <v>日</v>
      </c>
      <c r="U13" s="44"/>
      <c r="V13" s="102"/>
      <c r="W13" s="39" t="str">
        <f t="shared" si="7"/>
        <v/>
      </c>
      <c r="X13" s="19">
        <f t="shared" si="16"/>
        <v>45147</v>
      </c>
      <c r="Y13" s="18" t="str">
        <f t="shared" si="8"/>
        <v>水</v>
      </c>
      <c r="Z13" s="44"/>
      <c r="AA13" s="112"/>
      <c r="AB13" s="39" t="str">
        <f t="shared" si="9"/>
        <v/>
      </c>
      <c r="AC13" s="19">
        <f t="shared" si="17"/>
        <v>45178</v>
      </c>
      <c r="AD13" s="18" t="str">
        <f t="shared" si="10"/>
        <v>土</v>
      </c>
      <c r="AE13" s="44"/>
      <c r="AF13" s="102"/>
      <c r="AG13" s="39" t="str">
        <f t="shared" si="11"/>
        <v/>
      </c>
      <c r="AK13" s="4">
        <v>1</v>
      </c>
      <c r="AL13" s="4">
        <f>COUNTA(U$41:U$71)</f>
        <v>4</v>
      </c>
      <c r="AQ13" s="6"/>
      <c r="AV13" s="6"/>
      <c r="BA13" s="6"/>
      <c r="BF13" s="6"/>
      <c r="BI13" s="3"/>
      <c r="BJ13" s="3"/>
      <c r="BK13" s="6"/>
    </row>
    <row r="14" spans="1:63" s="4" customFormat="1" ht="25.15" customHeight="1" x14ac:dyDescent="0.4">
      <c r="A14" s="97"/>
      <c r="B14" s="98"/>
      <c r="C14" s="3"/>
      <c r="D14" s="19">
        <f t="shared" si="12"/>
        <v>45026</v>
      </c>
      <c r="E14" s="18" t="str">
        <f t="shared" si="0"/>
        <v>月</v>
      </c>
      <c r="F14" s="44" t="s">
        <v>16</v>
      </c>
      <c r="G14" s="102">
        <v>1</v>
      </c>
      <c r="H14" s="39" t="str">
        <f>IF(G14="","",VLOOKUP(G14,$A$5:$B$34,2))</f>
        <v>平野　紫耀</v>
      </c>
      <c r="I14" s="21">
        <f t="shared" si="13"/>
        <v>45056</v>
      </c>
      <c r="J14" s="22" t="str">
        <f t="shared" si="2"/>
        <v>水</v>
      </c>
      <c r="K14" s="44"/>
      <c r="L14" s="102"/>
      <c r="M14" s="39" t="str">
        <f t="shared" si="3"/>
        <v/>
      </c>
      <c r="N14" s="19">
        <f t="shared" si="14"/>
        <v>45087</v>
      </c>
      <c r="O14" s="18" t="str">
        <f t="shared" si="4"/>
        <v>土</v>
      </c>
      <c r="P14" s="44"/>
      <c r="Q14" s="102"/>
      <c r="R14" s="39" t="str">
        <f t="shared" si="5"/>
        <v/>
      </c>
      <c r="S14" s="19">
        <f t="shared" si="15"/>
        <v>45117</v>
      </c>
      <c r="T14" s="18" t="str">
        <f t="shared" si="6"/>
        <v>月</v>
      </c>
      <c r="U14" s="44"/>
      <c r="V14" s="102"/>
      <c r="W14" s="39" t="str">
        <f t="shared" si="7"/>
        <v/>
      </c>
      <c r="X14" s="19">
        <f t="shared" si="16"/>
        <v>45148</v>
      </c>
      <c r="Y14" s="18" t="str">
        <f t="shared" si="8"/>
        <v>木</v>
      </c>
      <c r="Z14" s="45"/>
      <c r="AA14" s="113"/>
      <c r="AB14" s="39" t="str">
        <f t="shared" si="9"/>
        <v/>
      </c>
      <c r="AC14" s="19">
        <f t="shared" si="17"/>
        <v>45179</v>
      </c>
      <c r="AD14" s="18" t="str">
        <f t="shared" si="10"/>
        <v>日</v>
      </c>
      <c r="AE14" s="44"/>
      <c r="AF14" s="102"/>
      <c r="AG14" s="39" t="str">
        <f t="shared" si="11"/>
        <v/>
      </c>
      <c r="AK14" s="4">
        <v>2</v>
      </c>
      <c r="AL14" s="4">
        <f>COUNTA(Z$41:Z$71)</f>
        <v>2</v>
      </c>
      <c r="AQ14" s="6"/>
      <c r="AV14" s="6"/>
      <c r="BA14" s="6"/>
      <c r="BF14" s="6"/>
      <c r="BI14" s="3"/>
      <c r="BJ14" s="3"/>
      <c r="BK14" s="6"/>
    </row>
    <row r="15" spans="1:63" s="4" customFormat="1" ht="25.15" customHeight="1" x14ac:dyDescent="0.4">
      <c r="A15" s="97"/>
      <c r="B15" s="98"/>
      <c r="C15" s="3"/>
      <c r="D15" s="19">
        <f t="shared" si="12"/>
        <v>45027</v>
      </c>
      <c r="E15" s="18" t="str">
        <f t="shared" si="0"/>
        <v>火</v>
      </c>
      <c r="F15" s="44"/>
      <c r="G15" s="102"/>
      <c r="H15" s="39" t="str">
        <f t="shared" si="1"/>
        <v/>
      </c>
      <c r="I15" s="19">
        <f t="shared" si="13"/>
        <v>45057</v>
      </c>
      <c r="J15" s="18" t="str">
        <f t="shared" si="2"/>
        <v>木</v>
      </c>
      <c r="K15" s="44" t="s">
        <v>9</v>
      </c>
      <c r="L15" s="102">
        <v>3</v>
      </c>
      <c r="M15" s="39" t="str">
        <f t="shared" si="3"/>
        <v>髙橋　海人</v>
      </c>
      <c r="N15" s="19">
        <f t="shared" si="14"/>
        <v>45088</v>
      </c>
      <c r="O15" s="18" t="str">
        <f t="shared" si="4"/>
        <v>日</v>
      </c>
      <c r="P15" s="44"/>
      <c r="Q15" s="102"/>
      <c r="R15" s="39" t="str">
        <f t="shared" si="5"/>
        <v/>
      </c>
      <c r="S15" s="19">
        <f t="shared" si="15"/>
        <v>45118</v>
      </c>
      <c r="T15" s="18" t="str">
        <f t="shared" si="6"/>
        <v>火</v>
      </c>
      <c r="U15" s="44"/>
      <c r="V15" s="102"/>
      <c r="W15" s="39" t="str">
        <f t="shared" si="7"/>
        <v/>
      </c>
      <c r="X15" s="21">
        <f t="shared" si="16"/>
        <v>45149</v>
      </c>
      <c r="Y15" s="22" t="str">
        <f t="shared" si="8"/>
        <v>金</v>
      </c>
      <c r="Z15" s="44"/>
      <c r="AA15" s="112"/>
      <c r="AB15" s="39" t="str">
        <f t="shared" si="9"/>
        <v/>
      </c>
      <c r="AC15" s="19">
        <f t="shared" si="17"/>
        <v>45180</v>
      </c>
      <c r="AD15" s="18" t="str">
        <f t="shared" si="10"/>
        <v>月</v>
      </c>
      <c r="AE15" s="44"/>
      <c r="AF15" s="102"/>
      <c r="AG15" s="39" t="str">
        <f t="shared" si="11"/>
        <v/>
      </c>
      <c r="AK15" s="4">
        <v>3</v>
      </c>
      <c r="AL15" s="4">
        <f>COUNTA(AE$41:AE$71)</f>
        <v>2</v>
      </c>
      <c r="AQ15" s="6"/>
      <c r="AV15" s="6"/>
      <c r="BA15" s="6"/>
      <c r="BF15" s="6"/>
      <c r="BI15" s="3"/>
      <c r="BJ15" s="3"/>
      <c r="BK15" s="6"/>
    </row>
    <row r="16" spans="1:63" s="4" customFormat="1" ht="25.15" customHeight="1" x14ac:dyDescent="0.4">
      <c r="A16" s="97"/>
      <c r="B16" s="98"/>
      <c r="C16" s="3"/>
      <c r="D16" s="19">
        <f t="shared" si="12"/>
        <v>45028</v>
      </c>
      <c r="E16" s="18" t="str">
        <f t="shared" si="0"/>
        <v>水</v>
      </c>
      <c r="F16" s="44" t="s">
        <v>9</v>
      </c>
      <c r="G16" s="102">
        <v>2</v>
      </c>
      <c r="H16" s="39" t="str">
        <f t="shared" si="1"/>
        <v>永瀬　簾</v>
      </c>
      <c r="I16" s="19">
        <f t="shared" si="13"/>
        <v>45058</v>
      </c>
      <c r="J16" s="18" t="str">
        <f t="shared" si="2"/>
        <v>金</v>
      </c>
      <c r="K16" s="44" t="s">
        <v>9</v>
      </c>
      <c r="L16" s="102">
        <v>4</v>
      </c>
      <c r="M16" s="39" t="str">
        <f t="shared" si="3"/>
        <v>岸　優太</v>
      </c>
      <c r="N16" s="19">
        <f t="shared" si="14"/>
        <v>45089</v>
      </c>
      <c r="O16" s="18" t="str">
        <f t="shared" si="4"/>
        <v>月</v>
      </c>
      <c r="P16" s="44"/>
      <c r="Q16" s="102"/>
      <c r="R16" s="39" t="str">
        <f t="shared" si="5"/>
        <v/>
      </c>
      <c r="S16" s="19">
        <f t="shared" si="15"/>
        <v>45119</v>
      </c>
      <c r="T16" s="18" t="str">
        <f t="shared" si="6"/>
        <v>水</v>
      </c>
      <c r="U16" s="44"/>
      <c r="V16" s="102"/>
      <c r="W16" s="39" t="str">
        <f t="shared" si="7"/>
        <v/>
      </c>
      <c r="X16" s="19">
        <f t="shared" si="16"/>
        <v>45150</v>
      </c>
      <c r="Y16" s="18" t="str">
        <f t="shared" si="8"/>
        <v>土</v>
      </c>
      <c r="Z16" s="44"/>
      <c r="AA16" s="112"/>
      <c r="AB16" s="39" t="str">
        <f t="shared" si="9"/>
        <v/>
      </c>
      <c r="AC16" s="19">
        <f t="shared" si="17"/>
        <v>45181</v>
      </c>
      <c r="AD16" s="18" t="str">
        <f t="shared" si="10"/>
        <v>火</v>
      </c>
      <c r="AE16" s="44"/>
      <c r="AF16" s="102"/>
      <c r="AG16" s="39" t="str">
        <f t="shared" si="11"/>
        <v/>
      </c>
      <c r="AL16" s="4">
        <f>SUM(AL4:AL15)</f>
        <v>40</v>
      </c>
      <c r="AQ16" s="6"/>
      <c r="AV16" s="6"/>
      <c r="BA16" s="6"/>
      <c r="BF16" s="6"/>
      <c r="BI16" s="3"/>
      <c r="BJ16" s="3"/>
      <c r="BK16" s="6"/>
    </row>
    <row r="17" spans="1:63" s="4" customFormat="1" ht="25.15" customHeight="1" x14ac:dyDescent="0.4">
      <c r="A17" s="97"/>
      <c r="B17" s="98"/>
      <c r="C17" s="3"/>
      <c r="D17" s="19">
        <f t="shared" si="12"/>
        <v>45029</v>
      </c>
      <c r="E17" s="18" t="str">
        <f t="shared" si="0"/>
        <v>木</v>
      </c>
      <c r="F17" s="44"/>
      <c r="G17" s="102"/>
      <c r="H17" s="39" t="str">
        <f t="shared" si="1"/>
        <v/>
      </c>
      <c r="I17" s="19">
        <f t="shared" si="13"/>
        <v>45059</v>
      </c>
      <c r="J17" s="18" t="str">
        <f t="shared" si="2"/>
        <v>土</v>
      </c>
      <c r="K17" s="44"/>
      <c r="L17" s="102"/>
      <c r="M17" s="39" t="str">
        <f t="shared" si="3"/>
        <v/>
      </c>
      <c r="N17" s="19">
        <f t="shared" si="14"/>
        <v>45090</v>
      </c>
      <c r="O17" s="18" t="str">
        <f t="shared" si="4"/>
        <v>火</v>
      </c>
      <c r="P17" s="44"/>
      <c r="Q17" s="102"/>
      <c r="R17" s="39" t="str">
        <f t="shared" si="5"/>
        <v/>
      </c>
      <c r="S17" s="19">
        <f t="shared" si="15"/>
        <v>45120</v>
      </c>
      <c r="T17" s="18" t="str">
        <f t="shared" si="6"/>
        <v>木</v>
      </c>
      <c r="U17" s="44"/>
      <c r="V17" s="102"/>
      <c r="W17" s="39" t="str">
        <f t="shared" si="7"/>
        <v/>
      </c>
      <c r="X17" s="19">
        <f t="shared" si="16"/>
        <v>45151</v>
      </c>
      <c r="Y17" s="18" t="str">
        <f t="shared" si="8"/>
        <v>日</v>
      </c>
      <c r="Z17" s="44"/>
      <c r="AA17" s="112"/>
      <c r="AB17" s="39" t="str">
        <f t="shared" si="9"/>
        <v/>
      </c>
      <c r="AC17" s="19">
        <f t="shared" si="17"/>
        <v>45182</v>
      </c>
      <c r="AD17" s="18" t="str">
        <f t="shared" si="10"/>
        <v>水</v>
      </c>
      <c r="AE17" s="44"/>
      <c r="AF17" s="102"/>
      <c r="AG17" s="39" t="str">
        <f t="shared" si="11"/>
        <v/>
      </c>
      <c r="AQ17" s="6"/>
      <c r="AV17" s="6"/>
      <c r="BA17" s="6"/>
      <c r="BF17" s="6"/>
      <c r="BI17" s="3"/>
      <c r="BJ17" s="3"/>
      <c r="BK17" s="6"/>
    </row>
    <row r="18" spans="1:63" s="4" customFormat="1" ht="25.15" customHeight="1" x14ac:dyDescent="0.4">
      <c r="A18" s="97"/>
      <c r="B18" s="98"/>
      <c r="C18" s="3"/>
      <c r="D18" s="19">
        <f t="shared" si="12"/>
        <v>45030</v>
      </c>
      <c r="E18" s="18" t="str">
        <f t="shared" si="0"/>
        <v>金</v>
      </c>
      <c r="F18" s="44"/>
      <c r="G18" s="102"/>
      <c r="H18" s="39" t="str">
        <f t="shared" si="1"/>
        <v/>
      </c>
      <c r="I18" s="19">
        <f t="shared" si="13"/>
        <v>45060</v>
      </c>
      <c r="J18" s="18" t="str">
        <f t="shared" si="2"/>
        <v>日</v>
      </c>
      <c r="K18" s="44"/>
      <c r="L18" s="102"/>
      <c r="M18" s="39" t="str">
        <f t="shared" si="3"/>
        <v/>
      </c>
      <c r="N18" s="19">
        <f t="shared" si="14"/>
        <v>45091</v>
      </c>
      <c r="O18" s="18" t="str">
        <f t="shared" si="4"/>
        <v>水</v>
      </c>
      <c r="P18" s="44"/>
      <c r="Q18" s="102"/>
      <c r="R18" s="39" t="str">
        <f t="shared" si="5"/>
        <v/>
      </c>
      <c r="S18" s="19">
        <f t="shared" si="15"/>
        <v>45121</v>
      </c>
      <c r="T18" s="18" t="str">
        <f t="shared" si="6"/>
        <v>金</v>
      </c>
      <c r="U18" s="44" t="s">
        <v>16</v>
      </c>
      <c r="V18" s="102"/>
      <c r="W18" s="39" t="str">
        <f t="shared" si="7"/>
        <v/>
      </c>
      <c r="X18" s="19">
        <f t="shared" si="16"/>
        <v>45152</v>
      </c>
      <c r="Y18" s="18" t="str">
        <f t="shared" si="8"/>
        <v>月</v>
      </c>
      <c r="Z18" s="44"/>
      <c r="AA18" s="112"/>
      <c r="AB18" s="39" t="str">
        <f t="shared" si="9"/>
        <v/>
      </c>
      <c r="AC18" s="19">
        <f t="shared" si="17"/>
        <v>45183</v>
      </c>
      <c r="AD18" s="18" t="str">
        <f t="shared" si="10"/>
        <v>木</v>
      </c>
      <c r="AE18" s="44"/>
      <c r="AF18" s="102"/>
      <c r="AG18" s="39" t="str">
        <f t="shared" si="11"/>
        <v/>
      </c>
      <c r="AQ18" s="6"/>
      <c r="AV18" s="6"/>
      <c r="BA18" s="6"/>
      <c r="BF18" s="6"/>
      <c r="BI18" s="3"/>
      <c r="BJ18" s="3"/>
      <c r="BK18" s="6"/>
    </row>
    <row r="19" spans="1:63" s="4" customFormat="1" ht="25.15" customHeight="1" x14ac:dyDescent="0.4">
      <c r="A19" s="97"/>
      <c r="B19" s="98"/>
      <c r="C19" s="3"/>
      <c r="D19" s="19">
        <f t="shared" si="12"/>
        <v>45031</v>
      </c>
      <c r="E19" s="18" t="str">
        <f t="shared" si="0"/>
        <v>土</v>
      </c>
      <c r="F19" s="44"/>
      <c r="G19" s="102"/>
      <c r="H19" s="39" t="str">
        <f t="shared" si="1"/>
        <v/>
      </c>
      <c r="I19" s="23">
        <f t="shared" si="13"/>
        <v>45061</v>
      </c>
      <c r="J19" s="24" t="str">
        <f t="shared" si="2"/>
        <v>月</v>
      </c>
      <c r="K19" s="44" t="s">
        <v>9</v>
      </c>
      <c r="L19" s="102">
        <v>5</v>
      </c>
      <c r="M19" s="39" t="str">
        <f t="shared" si="3"/>
        <v>神宮寺　勇太</v>
      </c>
      <c r="N19" s="19">
        <f t="shared" si="14"/>
        <v>45092</v>
      </c>
      <c r="O19" s="18" t="str">
        <f t="shared" si="4"/>
        <v>木</v>
      </c>
      <c r="P19" s="44" t="s">
        <v>9</v>
      </c>
      <c r="Q19" s="102">
        <v>4</v>
      </c>
      <c r="R19" s="39" t="str">
        <f t="shared" si="5"/>
        <v>岸　優太</v>
      </c>
      <c r="S19" s="19">
        <f t="shared" si="15"/>
        <v>45122</v>
      </c>
      <c r="T19" s="18" t="str">
        <f t="shared" si="6"/>
        <v>土</v>
      </c>
      <c r="U19" s="44"/>
      <c r="V19" s="102"/>
      <c r="W19" s="39" t="str">
        <f t="shared" si="7"/>
        <v/>
      </c>
      <c r="X19" s="19">
        <f t="shared" si="16"/>
        <v>45153</v>
      </c>
      <c r="Y19" s="18" t="str">
        <f t="shared" si="8"/>
        <v>火</v>
      </c>
      <c r="Z19" s="44"/>
      <c r="AA19" s="112"/>
      <c r="AB19" s="39" t="str">
        <f t="shared" si="9"/>
        <v/>
      </c>
      <c r="AC19" s="23">
        <f t="shared" si="17"/>
        <v>45184</v>
      </c>
      <c r="AD19" s="24" t="str">
        <f t="shared" si="10"/>
        <v>金</v>
      </c>
      <c r="AE19" s="44"/>
      <c r="AF19" s="102"/>
      <c r="AG19" s="39" t="str">
        <f t="shared" si="11"/>
        <v/>
      </c>
      <c r="AQ19" s="6"/>
      <c r="AV19" s="6"/>
      <c r="BA19" s="6"/>
      <c r="BF19" s="6"/>
      <c r="BI19" s="3"/>
      <c r="BJ19" s="3"/>
      <c r="BK19" s="6"/>
    </row>
    <row r="20" spans="1:63" s="4" customFormat="1" ht="25.15" customHeight="1" x14ac:dyDescent="0.4">
      <c r="A20" s="97"/>
      <c r="B20" s="98"/>
      <c r="C20" s="3"/>
      <c r="D20" s="19">
        <f t="shared" si="12"/>
        <v>45032</v>
      </c>
      <c r="E20" s="18" t="str">
        <f t="shared" si="0"/>
        <v>日</v>
      </c>
      <c r="F20" s="44"/>
      <c r="G20" s="102"/>
      <c r="H20" s="39" t="str">
        <f t="shared" si="1"/>
        <v/>
      </c>
      <c r="I20" s="23">
        <f t="shared" si="13"/>
        <v>45062</v>
      </c>
      <c r="J20" s="24" t="str">
        <f t="shared" si="2"/>
        <v>火</v>
      </c>
      <c r="K20" s="44" t="s">
        <v>9</v>
      </c>
      <c r="L20" s="102">
        <v>1</v>
      </c>
      <c r="M20" s="39" t="str">
        <f t="shared" si="3"/>
        <v>平野　紫耀</v>
      </c>
      <c r="N20" s="19">
        <f t="shared" si="14"/>
        <v>45093</v>
      </c>
      <c r="O20" s="18" t="str">
        <f t="shared" si="4"/>
        <v>金</v>
      </c>
      <c r="P20" s="44"/>
      <c r="Q20" s="102"/>
      <c r="R20" s="39" t="str">
        <f t="shared" si="5"/>
        <v/>
      </c>
      <c r="S20" s="23">
        <f t="shared" si="15"/>
        <v>45123</v>
      </c>
      <c r="T20" s="24" t="str">
        <f t="shared" si="6"/>
        <v>日</v>
      </c>
      <c r="U20" s="44"/>
      <c r="V20" s="102"/>
      <c r="W20" s="39" t="str">
        <f t="shared" si="7"/>
        <v/>
      </c>
      <c r="X20" s="19">
        <f t="shared" si="16"/>
        <v>45154</v>
      </c>
      <c r="Y20" s="18" t="str">
        <f t="shared" si="8"/>
        <v>水</v>
      </c>
      <c r="Z20" s="44"/>
      <c r="AA20" s="112"/>
      <c r="AB20" s="39" t="str">
        <f t="shared" si="9"/>
        <v/>
      </c>
      <c r="AC20" s="19">
        <f t="shared" si="17"/>
        <v>45185</v>
      </c>
      <c r="AD20" s="18" t="str">
        <f t="shared" si="10"/>
        <v>土</v>
      </c>
      <c r="AE20" s="46"/>
      <c r="AF20" s="103"/>
      <c r="AG20" s="39" t="str">
        <f t="shared" si="11"/>
        <v/>
      </c>
      <c r="AQ20" s="6"/>
      <c r="AV20" s="6"/>
      <c r="BA20" s="6"/>
      <c r="BF20" s="6"/>
      <c r="BI20" s="3"/>
      <c r="BJ20" s="3"/>
      <c r="BK20" s="6"/>
    </row>
    <row r="21" spans="1:63" s="4" customFormat="1" ht="25.15" customHeight="1" x14ac:dyDescent="0.4">
      <c r="A21" s="97"/>
      <c r="B21" s="98"/>
      <c r="C21" s="3"/>
      <c r="D21" s="19">
        <f t="shared" si="12"/>
        <v>45033</v>
      </c>
      <c r="E21" s="18" t="str">
        <f t="shared" si="0"/>
        <v>月</v>
      </c>
      <c r="F21" s="44"/>
      <c r="G21" s="102"/>
      <c r="H21" s="39" t="str">
        <f t="shared" si="1"/>
        <v/>
      </c>
      <c r="I21" s="19">
        <f t="shared" si="13"/>
        <v>45063</v>
      </c>
      <c r="J21" s="18" t="str">
        <f t="shared" si="2"/>
        <v>水</v>
      </c>
      <c r="K21" s="44" t="s">
        <v>9</v>
      </c>
      <c r="L21" s="102">
        <v>2</v>
      </c>
      <c r="M21" s="39" t="str">
        <f t="shared" si="3"/>
        <v>永瀬　簾</v>
      </c>
      <c r="N21" s="19">
        <f t="shared" si="14"/>
        <v>45094</v>
      </c>
      <c r="O21" s="18" t="str">
        <f t="shared" si="4"/>
        <v>土</v>
      </c>
      <c r="P21" s="48"/>
      <c r="Q21" s="102"/>
      <c r="R21" s="39" t="str">
        <f t="shared" si="5"/>
        <v/>
      </c>
      <c r="S21" s="19">
        <f t="shared" si="15"/>
        <v>45124</v>
      </c>
      <c r="T21" s="18" t="str">
        <f t="shared" si="6"/>
        <v>月</v>
      </c>
      <c r="U21" s="44"/>
      <c r="V21" s="102"/>
      <c r="W21" s="39" t="str">
        <f t="shared" si="7"/>
        <v/>
      </c>
      <c r="X21" s="19">
        <f t="shared" si="16"/>
        <v>45155</v>
      </c>
      <c r="Y21" s="18" t="str">
        <f t="shared" si="8"/>
        <v>木</v>
      </c>
      <c r="Z21" s="44"/>
      <c r="AA21" s="112"/>
      <c r="AB21" s="39" t="str">
        <f t="shared" si="9"/>
        <v/>
      </c>
      <c r="AC21" s="23">
        <f t="shared" si="17"/>
        <v>45186</v>
      </c>
      <c r="AD21" s="24" t="str">
        <f t="shared" si="10"/>
        <v>日</v>
      </c>
      <c r="AE21" s="44"/>
      <c r="AF21" s="102"/>
      <c r="AG21" s="39" t="str">
        <f t="shared" si="11"/>
        <v/>
      </c>
      <c r="AQ21" s="6"/>
      <c r="AV21" s="6"/>
      <c r="BA21" s="6"/>
      <c r="BF21" s="6"/>
      <c r="BI21" s="3"/>
      <c r="BJ21" s="3"/>
      <c r="BK21" s="6"/>
    </row>
    <row r="22" spans="1:63" s="4" customFormat="1" ht="25.15" customHeight="1" x14ac:dyDescent="0.4">
      <c r="A22" s="97"/>
      <c r="B22" s="98"/>
      <c r="C22" s="3"/>
      <c r="D22" s="19">
        <f t="shared" si="12"/>
        <v>45034</v>
      </c>
      <c r="E22" s="18" t="str">
        <f t="shared" si="0"/>
        <v>火</v>
      </c>
      <c r="F22" s="44"/>
      <c r="G22" s="102"/>
      <c r="H22" s="39" t="str">
        <f t="shared" si="1"/>
        <v/>
      </c>
      <c r="I22" s="19">
        <f t="shared" si="13"/>
        <v>45064</v>
      </c>
      <c r="J22" s="18" t="str">
        <f t="shared" si="2"/>
        <v>木</v>
      </c>
      <c r="K22" s="44"/>
      <c r="L22" s="102"/>
      <c r="M22" s="39" t="str">
        <f t="shared" si="3"/>
        <v/>
      </c>
      <c r="N22" s="19">
        <f t="shared" si="14"/>
        <v>45095</v>
      </c>
      <c r="O22" s="18" t="str">
        <f t="shared" si="4"/>
        <v>日</v>
      </c>
      <c r="P22" s="44"/>
      <c r="Q22" s="102"/>
      <c r="R22" s="39" t="str">
        <f t="shared" si="5"/>
        <v/>
      </c>
      <c r="S22" s="21">
        <f t="shared" si="15"/>
        <v>45125</v>
      </c>
      <c r="T22" s="22" t="str">
        <f t="shared" si="6"/>
        <v>火</v>
      </c>
      <c r="U22" s="45"/>
      <c r="V22" s="103"/>
      <c r="W22" s="39" t="str">
        <f t="shared" si="7"/>
        <v/>
      </c>
      <c r="X22" s="19">
        <f t="shared" si="16"/>
        <v>45156</v>
      </c>
      <c r="Y22" s="18" t="str">
        <f t="shared" si="8"/>
        <v>金</v>
      </c>
      <c r="Z22" s="44"/>
      <c r="AA22" s="112"/>
      <c r="AB22" s="39" t="str">
        <f t="shared" si="9"/>
        <v/>
      </c>
      <c r="AC22" s="19">
        <f t="shared" si="17"/>
        <v>45187</v>
      </c>
      <c r="AD22" s="18" t="str">
        <f t="shared" si="10"/>
        <v>月</v>
      </c>
      <c r="AE22" s="44"/>
      <c r="AF22" s="102"/>
      <c r="AG22" s="39" t="str">
        <f t="shared" si="11"/>
        <v/>
      </c>
      <c r="AQ22" s="6"/>
      <c r="AV22" s="6"/>
      <c r="BA22" s="6"/>
      <c r="BF22" s="6"/>
      <c r="BI22" s="3"/>
      <c r="BJ22" s="3"/>
      <c r="BK22" s="6"/>
    </row>
    <row r="23" spans="1:63" s="4" customFormat="1" ht="25.15" customHeight="1" x14ac:dyDescent="0.4">
      <c r="A23" s="97"/>
      <c r="B23" s="98"/>
      <c r="C23" s="3"/>
      <c r="D23" s="19">
        <f t="shared" si="12"/>
        <v>45035</v>
      </c>
      <c r="E23" s="18" t="str">
        <f t="shared" si="0"/>
        <v>水</v>
      </c>
      <c r="F23" s="44"/>
      <c r="G23" s="102"/>
      <c r="H23" s="39" t="str">
        <f t="shared" si="1"/>
        <v/>
      </c>
      <c r="I23" s="19">
        <f t="shared" si="13"/>
        <v>45065</v>
      </c>
      <c r="J23" s="18" t="str">
        <f t="shared" si="2"/>
        <v>金</v>
      </c>
      <c r="K23" s="46"/>
      <c r="L23" s="103"/>
      <c r="M23" s="39" t="str">
        <f t="shared" si="3"/>
        <v/>
      </c>
      <c r="N23" s="19">
        <f t="shared" si="14"/>
        <v>45096</v>
      </c>
      <c r="O23" s="18" t="str">
        <f t="shared" si="4"/>
        <v>月</v>
      </c>
      <c r="P23" s="44"/>
      <c r="Q23" s="102"/>
      <c r="R23" s="39" t="str">
        <f t="shared" si="5"/>
        <v/>
      </c>
      <c r="S23" s="19">
        <f t="shared" si="15"/>
        <v>45126</v>
      </c>
      <c r="T23" s="18" t="str">
        <f t="shared" si="6"/>
        <v>水</v>
      </c>
      <c r="U23" s="44"/>
      <c r="V23" s="102"/>
      <c r="W23" s="39" t="str">
        <f t="shared" si="7"/>
        <v/>
      </c>
      <c r="X23" s="19">
        <f t="shared" si="16"/>
        <v>45157</v>
      </c>
      <c r="Y23" s="18" t="str">
        <f t="shared" si="8"/>
        <v>土</v>
      </c>
      <c r="Z23" s="44"/>
      <c r="AA23" s="112"/>
      <c r="AB23" s="39" t="str">
        <f t="shared" si="9"/>
        <v/>
      </c>
      <c r="AC23" s="21">
        <f t="shared" si="17"/>
        <v>45188</v>
      </c>
      <c r="AD23" s="22" t="str">
        <f t="shared" si="10"/>
        <v>火</v>
      </c>
      <c r="AE23" s="45"/>
      <c r="AF23" s="103"/>
      <c r="AG23" s="39" t="str">
        <f t="shared" si="11"/>
        <v/>
      </c>
      <c r="AQ23" s="6"/>
      <c r="AV23" s="6"/>
      <c r="BA23" s="6"/>
      <c r="BF23" s="6"/>
      <c r="BI23" s="3"/>
      <c r="BJ23" s="3"/>
      <c r="BK23" s="6"/>
    </row>
    <row r="24" spans="1:63" s="4" customFormat="1" ht="25.15" customHeight="1" x14ac:dyDescent="0.4">
      <c r="A24" s="97"/>
      <c r="B24" s="98"/>
      <c r="C24" s="3"/>
      <c r="D24" s="19">
        <f t="shared" si="12"/>
        <v>45036</v>
      </c>
      <c r="E24" s="18" t="str">
        <f t="shared" si="0"/>
        <v>木</v>
      </c>
      <c r="F24" s="44"/>
      <c r="G24" s="102"/>
      <c r="H24" s="39" t="str">
        <f t="shared" si="1"/>
        <v/>
      </c>
      <c r="I24" s="19">
        <f t="shared" si="13"/>
        <v>45066</v>
      </c>
      <c r="J24" s="18" t="str">
        <f t="shared" si="2"/>
        <v>土</v>
      </c>
      <c r="K24" s="44"/>
      <c r="L24" s="102"/>
      <c r="M24" s="39" t="str">
        <f t="shared" si="3"/>
        <v/>
      </c>
      <c r="N24" s="19">
        <f t="shared" si="14"/>
        <v>45097</v>
      </c>
      <c r="O24" s="18" t="str">
        <f t="shared" si="4"/>
        <v>火</v>
      </c>
      <c r="P24" s="44"/>
      <c r="Q24" s="102"/>
      <c r="R24" s="39" t="str">
        <f t="shared" si="5"/>
        <v/>
      </c>
      <c r="S24" s="19">
        <f t="shared" si="15"/>
        <v>45127</v>
      </c>
      <c r="T24" s="18" t="str">
        <f t="shared" si="6"/>
        <v>木</v>
      </c>
      <c r="U24" s="45"/>
      <c r="V24" s="103"/>
      <c r="W24" s="39" t="str">
        <f t="shared" si="7"/>
        <v/>
      </c>
      <c r="X24" s="19">
        <f t="shared" si="16"/>
        <v>45158</v>
      </c>
      <c r="Y24" s="18" t="str">
        <f t="shared" si="8"/>
        <v>日</v>
      </c>
      <c r="Z24" s="44"/>
      <c r="AA24" s="112"/>
      <c r="AB24" s="39" t="str">
        <f t="shared" si="9"/>
        <v/>
      </c>
      <c r="AC24" s="19">
        <f t="shared" si="17"/>
        <v>45189</v>
      </c>
      <c r="AD24" s="18" t="str">
        <f t="shared" si="10"/>
        <v>水</v>
      </c>
      <c r="AE24" s="44"/>
      <c r="AF24" s="102"/>
      <c r="AG24" s="39" t="str">
        <f t="shared" si="11"/>
        <v/>
      </c>
      <c r="AQ24" s="6"/>
      <c r="AV24" s="6"/>
      <c r="BA24" s="6"/>
      <c r="BF24" s="6"/>
      <c r="BI24" s="3"/>
      <c r="BJ24" s="3"/>
      <c r="BK24" s="6"/>
    </row>
    <row r="25" spans="1:63" s="4" customFormat="1" ht="25.15" customHeight="1" x14ac:dyDescent="0.4">
      <c r="A25" s="97"/>
      <c r="B25" s="98"/>
      <c r="C25" s="3"/>
      <c r="D25" s="19">
        <f t="shared" si="12"/>
        <v>45037</v>
      </c>
      <c r="E25" s="18" t="str">
        <f t="shared" si="0"/>
        <v>金</v>
      </c>
      <c r="F25" s="44"/>
      <c r="G25" s="102"/>
      <c r="H25" s="39" t="str">
        <f t="shared" si="1"/>
        <v/>
      </c>
      <c r="I25" s="19">
        <f t="shared" si="13"/>
        <v>45067</v>
      </c>
      <c r="J25" s="18" t="str">
        <f t="shared" si="2"/>
        <v>日</v>
      </c>
      <c r="K25" s="44"/>
      <c r="L25" s="102"/>
      <c r="M25" s="39" t="str">
        <f t="shared" si="3"/>
        <v/>
      </c>
      <c r="N25" s="19">
        <f t="shared" si="14"/>
        <v>45098</v>
      </c>
      <c r="O25" s="18" t="str">
        <f t="shared" si="4"/>
        <v>水</v>
      </c>
      <c r="P25" s="44"/>
      <c r="Q25" s="102"/>
      <c r="R25" s="39" t="str">
        <f t="shared" si="5"/>
        <v/>
      </c>
      <c r="S25" s="19">
        <f t="shared" si="15"/>
        <v>45128</v>
      </c>
      <c r="T25" s="18" t="str">
        <f t="shared" si="6"/>
        <v>金</v>
      </c>
      <c r="U25" s="45"/>
      <c r="V25" s="103"/>
      <c r="W25" s="39" t="str">
        <f t="shared" si="7"/>
        <v/>
      </c>
      <c r="X25" s="19">
        <f t="shared" si="16"/>
        <v>45159</v>
      </c>
      <c r="Y25" s="18" t="str">
        <f t="shared" si="8"/>
        <v>月</v>
      </c>
      <c r="Z25" s="44"/>
      <c r="AA25" s="112"/>
      <c r="AB25" s="39" t="str">
        <f t="shared" si="9"/>
        <v/>
      </c>
      <c r="AC25" s="19">
        <f t="shared" si="17"/>
        <v>45190</v>
      </c>
      <c r="AD25" s="18" t="str">
        <f t="shared" si="10"/>
        <v>木</v>
      </c>
      <c r="AE25" s="44" t="s">
        <v>9</v>
      </c>
      <c r="AF25" s="102"/>
      <c r="AG25" s="39" t="str">
        <f t="shared" si="11"/>
        <v/>
      </c>
      <c r="AQ25" s="6"/>
      <c r="AV25" s="6"/>
      <c r="BA25" s="6"/>
      <c r="BF25" s="6"/>
      <c r="BI25" s="3"/>
      <c r="BJ25" s="3"/>
      <c r="BK25" s="6"/>
    </row>
    <row r="26" spans="1:63" s="4" customFormat="1" ht="25.15" customHeight="1" x14ac:dyDescent="0.4">
      <c r="A26" s="97"/>
      <c r="B26" s="98"/>
      <c r="C26" s="3"/>
      <c r="D26" s="19">
        <f t="shared" si="12"/>
        <v>45038</v>
      </c>
      <c r="E26" s="18" t="str">
        <f t="shared" si="0"/>
        <v>土</v>
      </c>
      <c r="F26" s="44"/>
      <c r="G26" s="102"/>
      <c r="H26" s="39" t="str">
        <f t="shared" si="1"/>
        <v/>
      </c>
      <c r="I26" s="19">
        <f t="shared" si="13"/>
        <v>45068</v>
      </c>
      <c r="J26" s="18" t="str">
        <f t="shared" si="2"/>
        <v>月</v>
      </c>
      <c r="K26" s="44"/>
      <c r="L26" s="102"/>
      <c r="M26" s="39" t="str">
        <f t="shared" si="3"/>
        <v/>
      </c>
      <c r="N26" s="19">
        <f t="shared" si="14"/>
        <v>45099</v>
      </c>
      <c r="O26" s="18" t="str">
        <f t="shared" si="4"/>
        <v>木</v>
      </c>
      <c r="P26" s="44"/>
      <c r="Q26" s="102"/>
      <c r="R26" s="39" t="str">
        <f t="shared" si="5"/>
        <v/>
      </c>
      <c r="S26" s="19">
        <f t="shared" si="15"/>
        <v>45129</v>
      </c>
      <c r="T26" s="18" t="str">
        <f t="shared" si="6"/>
        <v>土</v>
      </c>
      <c r="U26" s="44"/>
      <c r="V26" s="102"/>
      <c r="W26" s="39" t="str">
        <f t="shared" si="7"/>
        <v/>
      </c>
      <c r="X26" s="19">
        <f t="shared" si="16"/>
        <v>45160</v>
      </c>
      <c r="Y26" s="18" t="str">
        <f t="shared" si="8"/>
        <v>火</v>
      </c>
      <c r="Z26" s="44"/>
      <c r="AA26" s="112"/>
      <c r="AB26" s="39" t="str">
        <f t="shared" si="9"/>
        <v/>
      </c>
      <c r="AC26" s="19">
        <f t="shared" si="17"/>
        <v>45191</v>
      </c>
      <c r="AD26" s="18" t="str">
        <f t="shared" si="10"/>
        <v>金</v>
      </c>
      <c r="AE26" s="44" t="s">
        <v>9</v>
      </c>
      <c r="AF26" s="103"/>
      <c r="AG26" s="39" t="str">
        <f t="shared" si="11"/>
        <v/>
      </c>
      <c r="AQ26" s="6"/>
      <c r="AV26" s="6"/>
      <c r="BA26" s="6"/>
      <c r="BF26" s="6"/>
      <c r="BI26" s="3"/>
      <c r="BJ26" s="3"/>
      <c r="BK26" s="6"/>
    </row>
    <row r="27" spans="1:63" s="4" customFormat="1" ht="25.15" customHeight="1" x14ac:dyDescent="0.4">
      <c r="A27" s="97"/>
      <c r="B27" s="98"/>
      <c r="C27" s="3"/>
      <c r="D27" s="19">
        <f t="shared" si="12"/>
        <v>45039</v>
      </c>
      <c r="E27" s="18" t="str">
        <f t="shared" si="0"/>
        <v>日</v>
      </c>
      <c r="F27" s="44"/>
      <c r="G27" s="102"/>
      <c r="H27" s="39" t="str">
        <f t="shared" si="1"/>
        <v/>
      </c>
      <c r="I27" s="19">
        <f t="shared" si="13"/>
        <v>45069</v>
      </c>
      <c r="J27" s="18" t="str">
        <f t="shared" si="2"/>
        <v>火</v>
      </c>
      <c r="K27" s="44"/>
      <c r="L27" s="102"/>
      <c r="M27" s="39" t="str">
        <f t="shared" si="3"/>
        <v/>
      </c>
      <c r="N27" s="19">
        <f t="shared" si="14"/>
        <v>45100</v>
      </c>
      <c r="O27" s="18" t="str">
        <f t="shared" si="4"/>
        <v>金</v>
      </c>
      <c r="P27" s="44"/>
      <c r="Q27" s="102"/>
      <c r="R27" s="39" t="str">
        <f t="shared" si="5"/>
        <v/>
      </c>
      <c r="S27" s="21">
        <f t="shared" si="15"/>
        <v>45130</v>
      </c>
      <c r="T27" s="22" t="str">
        <f t="shared" si="6"/>
        <v>日</v>
      </c>
      <c r="U27" s="45"/>
      <c r="V27" s="103"/>
      <c r="W27" s="39" t="str">
        <f t="shared" si="7"/>
        <v/>
      </c>
      <c r="X27" s="19">
        <f t="shared" si="16"/>
        <v>45161</v>
      </c>
      <c r="Y27" s="18" t="str">
        <f t="shared" si="8"/>
        <v>水</v>
      </c>
      <c r="Z27" s="44"/>
      <c r="AA27" s="112"/>
      <c r="AB27" s="39" t="str">
        <f t="shared" si="9"/>
        <v/>
      </c>
      <c r="AC27" s="21">
        <f t="shared" si="17"/>
        <v>45192</v>
      </c>
      <c r="AD27" s="22" t="str">
        <f t="shared" si="10"/>
        <v>土</v>
      </c>
      <c r="AE27" s="44"/>
      <c r="AF27" s="102"/>
      <c r="AG27" s="39" t="str">
        <f t="shared" si="11"/>
        <v/>
      </c>
      <c r="AQ27" s="6"/>
      <c r="AV27" s="6"/>
      <c r="BA27" s="6"/>
      <c r="BF27" s="6"/>
      <c r="BI27" s="3"/>
      <c r="BJ27" s="3"/>
      <c r="BK27" s="6"/>
    </row>
    <row r="28" spans="1:63" s="4" customFormat="1" ht="25.15" customHeight="1" x14ac:dyDescent="0.4">
      <c r="A28" s="97"/>
      <c r="B28" s="98"/>
      <c r="C28" s="3"/>
      <c r="D28" s="19">
        <f t="shared" si="12"/>
        <v>45040</v>
      </c>
      <c r="E28" s="18" t="str">
        <f t="shared" si="0"/>
        <v>月</v>
      </c>
      <c r="F28" s="44"/>
      <c r="G28" s="102"/>
      <c r="H28" s="39" t="str">
        <f t="shared" si="1"/>
        <v/>
      </c>
      <c r="I28" s="19">
        <f t="shared" si="13"/>
        <v>45070</v>
      </c>
      <c r="J28" s="18" t="str">
        <f t="shared" si="2"/>
        <v>水</v>
      </c>
      <c r="K28" s="44"/>
      <c r="L28" s="102"/>
      <c r="M28" s="39" t="str">
        <f t="shared" si="3"/>
        <v/>
      </c>
      <c r="N28" s="19">
        <f t="shared" si="14"/>
        <v>45101</v>
      </c>
      <c r="O28" s="18" t="str">
        <f t="shared" si="4"/>
        <v>土</v>
      </c>
      <c r="P28" s="44"/>
      <c r="Q28" s="102"/>
      <c r="R28" s="39" t="str">
        <f t="shared" si="5"/>
        <v/>
      </c>
      <c r="S28" s="19">
        <f t="shared" si="15"/>
        <v>45131</v>
      </c>
      <c r="T28" s="18" t="str">
        <f t="shared" si="6"/>
        <v>月</v>
      </c>
      <c r="U28" s="44"/>
      <c r="V28" s="102"/>
      <c r="W28" s="39" t="str">
        <f t="shared" si="7"/>
        <v/>
      </c>
      <c r="X28" s="19">
        <f t="shared" si="16"/>
        <v>45162</v>
      </c>
      <c r="Y28" s="18" t="str">
        <f t="shared" si="8"/>
        <v>木</v>
      </c>
      <c r="Z28" s="44"/>
      <c r="AA28" s="112"/>
      <c r="AB28" s="39" t="str">
        <f t="shared" si="9"/>
        <v/>
      </c>
      <c r="AC28" s="19">
        <f t="shared" si="17"/>
        <v>45193</v>
      </c>
      <c r="AD28" s="18" t="str">
        <f t="shared" si="10"/>
        <v>日</v>
      </c>
      <c r="AE28" s="44"/>
      <c r="AF28" s="102"/>
      <c r="AG28" s="39" t="str">
        <f t="shared" si="11"/>
        <v/>
      </c>
      <c r="AQ28" s="6"/>
      <c r="AV28" s="6"/>
      <c r="BA28" s="6"/>
      <c r="BF28" s="6"/>
      <c r="BI28" s="3"/>
      <c r="BJ28" s="3"/>
      <c r="BK28" s="6"/>
    </row>
    <row r="29" spans="1:63" s="4" customFormat="1" ht="25.15" customHeight="1" x14ac:dyDescent="0.4">
      <c r="A29" s="97"/>
      <c r="B29" s="98"/>
      <c r="C29" s="3"/>
      <c r="D29" s="21">
        <f t="shared" si="12"/>
        <v>45041</v>
      </c>
      <c r="E29" s="22" t="str">
        <f t="shared" si="0"/>
        <v>火</v>
      </c>
      <c r="F29" s="44"/>
      <c r="G29" s="102"/>
      <c r="H29" s="39" t="str">
        <f t="shared" si="1"/>
        <v/>
      </c>
      <c r="I29" s="19">
        <f t="shared" si="13"/>
        <v>45071</v>
      </c>
      <c r="J29" s="18" t="str">
        <f t="shared" si="2"/>
        <v>木</v>
      </c>
      <c r="K29" s="44"/>
      <c r="L29" s="102"/>
      <c r="M29" s="39" t="str">
        <f t="shared" si="3"/>
        <v/>
      </c>
      <c r="N29" s="19">
        <f t="shared" si="14"/>
        <v>45102</v>
      </c>
      <c r="O29" s="18" t="str">
        <f t="shared" si="4"/>
        <v>日</v>
      </c>
      <c r="P29" s="44"/>
      <c r="Q29" s="102"/>
      <c r="R29" s="39" t="str">
        <f t="shared" si="5"/>
        <v/>
      </c>
      <c r="S29" s="19">
        <f t="shared" si="15"/>
        <v>45132</v>
      </c>
      <c r="T29" s="18" t="str">
        <f t="shared" si="6"/>
        <v>火</v>
      </c>
      <c r="U29" s="44"/>
      <c r="V29" s="102"/>
      <c r="W29" s="39" t="str">
        <f t="shared" si="7"/>
        <v/>
      </c>
      <c r="X29" s="19">
        <f t="shared" si="16"/>
        <v>45163</v>
      </c>
      <c r="Y29" s="18" t="str">
        <f t="shared" si="8"/>
        <v>金</v>
      </c>
      <c r="Z29" s="44"/>
      <c r="AA29" s="112"/>
      <c r="AB29" s="39" t="str">
        <f t="shared" si="9"/>
        <v/>
      </c>
      <c r="AC29" s="19">
        <f t="shared" si="17"/>
        <v>45194</v>
      </c>
      <c r="AD29" s="18" t="str">
        <f t="shared" si="10"/>
        <v>月</v>
      </c>
      <c r="AE29" s="44" t="s">
        <v>9</v>
      </c>
      <c r="AF29" s="102"/>
      <c r="AG29" s="39" t="str">
        <f t="shared" si="11"/>
        <v/>
      </c>
      <c r="AQ29" s="6"/>
      <c r="AV29" s="6"/>
      <c r="BA29" s="6"/>
      <c r="BF29" s="6"/>
      <c r="BI29" s="3"/>
      <c r="BJ29" s="3"/>
      <c r="BK29" s="6"/>
    </row>
    <row r="30" spans="1:63" s="4" customFormat="1" ht="25.15" customHeight="1" x14ac:dyDescent="0.4">
      <c r="A30" s="97"/>
      <c r="B30" s="98"/>
      <c r="C30" s="3"/>
      <c r="D30" s="19">
        <f t="shared" si="12"/>
        <v>45042</v>
      </c>
      <c r="E30" s="18" t="str">
        <f t="shared" si="0"/>
        <v>水</v>
      </c>
      <c r="F30" s="44"/>
      <c r="G30" s="102"/>
      <c r="H30" s="39" t="str">
        <f t="shared" si="1"/>
        <v/>
      </c>
      <c r="I30" s="19">
        <f t="shared" si="13"/>
        <v>45072</v>
      </c>
      <c r="J30" s="18" t="str">
        <f t="shared" si="2"/>
        <v>金</v>
      </c>
      <c r="K30" s="44"/>
      <c r="L30" s="102"/>
      <c r="M30" s="39" t="str">
        <f t="shared" si="3"/>
        <v/>
      </c>
      <c r="N30" s="19">
        <f t="shared" si="14"/>
        <v>45103</v>
      </c>
      <c r="O30" s="18" t="str">
        <f t="shared" si="4"/>
        <v>月</v>
      </c>
      <c r="P30" s="44"/>
      <c r="Q30" s="102"/>
      <c r="R30" s="39" t="str">
        <f t="shared" si="5"/>
        <v/>
      </c>
      <c r="S30" s="19">
        <f t="shared" si="15"/>
        <v>45133</v>
      </c>
      <c r="T30" s="18" t="str">
        <f t="shared" si="6"/>
        <v>水</v>
      </c>
      <c r="U30" s="44"/>
      <c r="V30" s="102"/>
      <c r="W30" s="39" t="str">
        <f t="shared" si="7"/>
        <v/>
      </c>
      <c r="X30" s="19">
        <f t="shared" si="16"/>
        <v>45164</v>
      </c>
      <c r="Y30" s="18" t="str">
        <f t="shared" si="8"/>
        <v>土</v>
      </c>
      <c r="Z30" s="44"/>
      <c r="AA30" s="112"/>
      <c r="AB30" s="39" t="str">
        <f t="shared" si="9"/>
        <v/>
      </c>
      <c r="AC30" s="19">
        <f t="shared" si="17"/>
        <v>45195</v>
      </c>
      <c r="AD30" s="18" t="str">
        <f t="shared" si="10"/>
        <v>火</v>
      </c>
      <c r="AE30" s="44" t="s">
        <v>9</v>
      </c>
      <c r="AF30" s="102"/>
      <c r="AG30" s="39" t="str">
        <f t="shared" si="11"/>
        <v/>
      </c>
      <c r="AQ30" s="6"/>
      <c r="AV30" s="6"/>
      <c r="BA30" s="6"/>
      <c r="BF30" s="6"/>
      <c r="BI30" s="3"/>
      <c r="BJ30" s="3"/>
      <c r="BK30" s="6"/>
    </row>
    <row r="31" spans="1:63" s="4" customFormat="1" ht="25.15" customHeight="1" x14ac:dyDescent="0.4">
      <c r="A31" s="97"/>
      <c r="B31" s="98"/>
      <c r="C31" s="3"/>
      <c r="D31" s="19">
        <f t="shared" si="12"/>
        <v>45043</v>
      </c>
      <c r="E31" s="18" t="str">
        <f t="shared" si="0"/>
        <v>木</v>
      </c>
      <c r="F31" s="45"/>
      <c r="G31" s="103"/>
      <c r="H31" s="39" t="str">
        <f t="shared" si="1"/>
        <v/>
      </c>
      <c r="I31" s="19">
        <f t="shared" si="13"/>
        <v>45073</v>
      </c>
      <c r="J31" s="18" t="str">
        <f t="shared" si="2"/>
        <v>土</v>
      </c>
      <c r="K31" s="44"/>
      <c r="L31" s="102"/>
      <c r="M31" s="39" t="str">
        <f t="shared" si="3"/>
        <v/>
      </c>
      <c r="N31" s="19">
        <f t="shared" si="14"/>
        <v>45104</v>
      </c>
      <c r="O31" s="18" t="str">
        <f t="shared" si="4"/>
        <v>火</v>
      </c>
      <c r="P31" s="44"/>
      <c r="Q31" s="102"/>
      <c r="R31" s="39" t="str">
        <f t="shared" si="5"/>
        <v/>
      </c>
      <c r="S31" s="19">
        <f t="shared" si="15"/>
        <v>45134</v>
      </c>
      <c r="T31" s="18" t="str">
        <f t="shared" si="6"/>
        <v>木</v>
      </c>
      <c r="U31" s="44"/>
      <c r="V31" s="102"/>
      <c r="W31" s="39" t="str">
        <f t="shared" si="7"/>
        <v/>
      </c>
      <c r="X31" s="19">
        <f t="shared" si="16"/>
        <v>45165</v>
      </c>
      <c r="Y31" s="18" t="str">
        <f t="shared" si="8"/>
        <v>日</v>
      </c>
      <c r="Z31" s="44"/>
      <c r="AA31" s="112"/>
      <c r="AB31" s="39" t="str">
        <f t="shared" si="9"/>
        <v/>
      </c>
      <c r="AC31" s="19">
        <f t="shared" si="17"/>
        <v>45196</v>
      </c>
      <c r="AD31" s="18" t="str">
        <f t="shared" si="10"/>
        <v>水</v>
      </c>
      <c r="AE31" s="44" t="s">
        <v>9</v>
      </c>
      <c r="AF31" s="102"/>
      <c r="AG31" s="39" t="str">
        <f t="shared" si="11"/>
        <v/>
      </c>
      <c r="AQ31" s="6"/>
      <c r="AV31" s="6"/>
      <c r="BA31" s="6"/>
      <c r="BF31" s="6"/>
      <c r="BI31" s="3"/>
      <c r="BJ31" s="3"/>
      <c r="BK31" s="6"/>
    </row>
    <row r="32" spans="1:63" s="4" customFormat="1" ht="25.15" customHeight="1" x14ac:dyDescent="0.4">
      <c r="A32" s="97"/>
      <c r="B32" s="98"/>
      <c r="C32" s="3"/>
      <c r="D32" s="19">
        <f>D31+1</f>
        <v>45044</v>
      </c>
      <c r="E32" s="18" t="str">
        <f t="shared" si="0"/>
        <v>金</v>
      </c>
      <c r="F32" s="44"/>
      <c r="G32" s="102"/>
      <c r="H32" s="39" t="str">
        <f t="shared" si="1"/>
        <v/>
      </c>
      <c r="I32" s="19">
        <f>I31+1</f>
        <v>45074</v>
      </c>
      <c r="J32" s="18" t="str">
        <f t="shared" si="2"/>
        <v>日</v>
      </c>
      <c r="K32" s="44"/>
      <c r="L32" s="102"/>
      <c r="M32" s="39" t="str">
        <f t="shared" si="3"/>
        <v/>
      </c>
      <c r="N32" s="19">
        <f>N31+1</f>
        <v>45105</v>
      </c>
      <c r="O32" s="18" t="str">
        <f t="shared" si="4"/>
        <v>水</v>
      </c>
      <c r="P32" s="44"/>
      <c r="Q32" s="102"/>
      <c r="R32" s="39" t="str">
        <f t="shared" si="5"/>
        <v/>
      </c>
      <c r="S32" s="19">
        <f>S31+1</f>
        <v>45135</v>
      </c>
      <c r="T32" s="18" t="str">
        <f t="shared" si="6"/>
        <v>金</v>
      </c>
      <c r="U32" s="44"/>
      <c r="V32" s="102"/>
      <c r="W32" s="39" t="str">
        <f t="shared" si="7"/>
        <v/>
      </c>
      <c r="X32" s="19">
        <f>X31+1</f>
        <v>45166</v>
      </c>
      <c r="Y32" s="18" t="str">
        <f t="shared" si="8"/>
        <v>月</v>
      </c>
      <c r="Z32" s="44" t="s">
        <v>9</v>
      </c>
      <c r="AA32" s="102"/>
      <c r="AB32" s="39" t="str">
        <f t="shared" si="9"/>
        <v/>
      </c>
      <c r="AC32" s="19">
        <f>AC31+1</f>
        <v>45197</v>
      </c>
      <c r="AD32" s="18" t="str">
        <f t="shared" si="10"/>
        <v>木</v>
      </c>
      <c r="AE32" s="44"/>
      <c r="AF32" s="103"/>
      <c r="AG32" s="39" t="str">
        <f t="shared" si="11"/>
        <v/>
      </c>
      <c r="AQ32" s="6"/>
      <c r="AV32" s="6"/>
      <c r="BA32" s="6"/>
      <c r="BF32" s="6"/>
      <c r="BI32" s="3"/>
      <c r="BJ32" s="3"/>
      <c r="BK32" s="6"/>
    </row>
    <row r="33" spans="1:63" s="4" customFormat="1" ht="25.15" customHeight="1" x14ac:dyDescent="0.4">
      <c r="A33" s="97"/>
      <c r="B33" s="98"/>
      <c r="C33" s="3"/>
      <c r="D33" s="21">
        <f>IF(MONTH(D$5)&lt;MONTH(D$32+1),"",D32+1)</f>
        <v>45045</v>
      </c>
      <c r="E33" s="22" t="str">
        <f t="shared" si="0"/>
        <v>土</v>
      </c>
      <c r="F33" s="45"/>
      <c r="G33" s="103"/>
      <c r="H33" s="39" t="str">
        <f t="shared" si="1"/>
        <v/>
      </c>
      <c r="I33" s="19">
        <f>IF(MONTH(I$5)&lt;MONTH(I$32+1),"",I32+1)</f>
        <v>45075</v>
      </c>
      <c r="J33" s="18" t="str">
        <f t="shared" si="2"/>
        <v>月</v>
      </c>
      <c r="K33" s="44"/>
      <c r="L33" s="102"/>
      <c r="M33" s="39" t="str">
        <f t="shared" si="3"/>
        <v/>
      </c>
      <c r="N33" s="19">
        <f>IF(MONTH(N$5)&lt;MONTH(N$32+1),"",N32+1)</f>
        <v>45106</v>
      </c>
      <c r="O33" s="18" t="str">
        <f t="shared" si="4"/>
        <v>木</v>
      </c>
      <c r="P33" s="44"/>
      <c r="Q33" s="102"/>
      <c r="R33" s="39" t="str">
        <f t="shared" si="5"/>
        <v/>
      </c>
      <c r="S33" s="19">
        <f>IF(MONTH(S$5)&lt;MONTH(S$32+1),"",S32+1)</f>
        <v>45136</v>
      </c>
      <c r="T33" s="18" t="str">
        <f t="shared" si="6"/>
        <v>土</v>
      </c>
      <c r="U33" s="44"/>
      <c r="V33" s="102"/>
      <c r="W33" s="39" t="str">
        <f t="shared" si="7"/>
        <v/>
      </c>
      <c r="X33" s="19">
        <f>IF(MONTH(X$5)&lt;MONTH(X$32+1),"",X32+1)</f>
        <v>45167</v>
      </c>
      <c r="Y33" s="18" t="str">
        <f t="shared" si="8"/>
        <v>火</v>
      </c>
      <c r="Z33" s="44" t="s">
        <v>10</v>
      </c>
      <c r="AA33" s="102"/>
      <c r="AB33" s="39" t="str">
        <f t="shared" si="9"/>
        <v/>
      </c>
      <c r="AC33" s="19">
        <f>IF(MONTH(AC$5)&lt;MONTH(AC$32+1),"",AC32+1)</f>
        <v>45198</v>
      </c>
      <c r="AD33" s="18" t="str">
        <f t="shared" si="10"/>
        <v>金</v>
      </c>
      <c r="AE33" s="44"/>
      <c r="AF33" s="102"/>
      <c r="AG33" s="39" t="str">
        <f t="shared" si="11"/>
        <v/>
      </c>
      <c r="AQ33" s="6"/>
      <c r="AV33" s="6"/>
      <c r="BA33" s="6"/>
      <c r="BF33" s="6"/>
      <c r="BI33" s="3"/>
      <c r="BJ33" s="3"/>
      <c r="BK33" s="6"/>
    </row>
    <row r="34" spans="1:63" s="4" customFormat="1" ht="25.15" customHeight="1" x14ac:dyDescent="0.4">
      <c r="A34" s="99"/>
      <c r="B34" s="100"/>
      <c r="C34" s="3"/>
      <c r="D34" s="19">
        <f>IF(MONTH(D$5)&lt;MONTH(D$32+2),"",D33+1)</f>
        <v>45046</v>
      </c>
      <c r="E34" s="18" t="str">
        <f t="shared" si="0"/>
        <v>日</v>
      </c>
      <c r="F34" s="44"/>
      <c r="G34" s="102"/>
      <c r="H34" s="39" t="str">
        <f t="shared" si="1"/>
        <v/>
      </c>
      <c r="I34" s="19">
        <f>IF(MONTH(I$5)&lt;MONTH(I$32+2),"",I33+1)</f>
        <v>45076</v>
      </c>
      <c r="J34" s="18" t="str">
        <f t="shared" si="2"/>
        <v>火</v>
      </c>
      <c r="K34" s="44"/>
      <c r="L34" s="102"/>
      <c r="M34" s="39" t="str">
        <f t="shared" si="3"/>
        <v/>
      </c>
      <c r="N34" s="19">
        <f>IF(MONTH(N$5)&lt;MONTH(N$32+2),"",N33+1)</f>
        <v>45107</v>
      </c>
      <c r="O34" s="18" t="str">
        <f t="shared" si="4"/>
        <v>金</v>
      </c>
      <c r="P34" s="44"/>
      <c r="Q34" s="102"/>
      <c r="R34" s="39" t="str">
        <f>IF(Q34="","",VLOOKUP(Q34,$A$5:$B$34,2))</f>
        <v/>
      </c>
      <c r="S34" s="19">
        <f>IF(MONTH(S$5)&lt;MONTH(S$32+2),"",S33+1)</f>
        <v>45137</v>
      </c>
      <c r="T34" s="18" t="str">
        <f t="shared" si="6"/>
        <v>日</v>
      </c>
      <c r="U34" s="44"/>
      <c r="V34" s="102"/>
      <c r="W34" s="39" t="str">
        <f t="shared" si="7"/>
        <v/>
      </c>
      <c r="X34" s="19">
        <f>IF(MONTH(X$5)&lt;MONTH(X$32+2),"",X33+1)</f>
        <v>45168</v>
      </c>
      <c r="Y34" s="18" t="str">
        <f t="shared" si="8"/>
        <v>水</v>
      </c>
      <c r="Z34" s="44" t="s">
        <v>9</v>
      </c>
      <c r="AA34" s="102"/>
      <c r="AB34" s="39" t="str">
        <f t="shared" si="9"/>
        <v/>
      </c>
      <c r="AC34" s="19">
        <f>IF(MONTH(AC$5)&lt;MONTH(AC$32+2),"",AC33+1)</f>
        <v>45199</v>
      </c>
      <c r="AD34" s="18" t="str">
        <f t="shared" si="10"/>
        <v>土</v>
      </c>
      <c r="AE34" s="44"/>
      <c r="AF34" s="102"/>
      <c r="AG34" s="39" t="str">
        <f t="shared" si="11"/>
        <v/>
      </c>
      <c r="AQ34" s="6"/>
      <c r="AV34" s="6"/>
      <c r="BA34" s="6"/>
      <c r="BF34" s="6"/>
      <c r="BI34" s="3"/>
      <c r="BJ34" s="3"/>
      <c r="BK34" s="6"/>
    </row>
    <row r="35" spans="1:63" s="4" customFormat="1" ht="25.15" customHeight="1" x14ac:dyDescent="0.4">
      <c r="A35" s="3"/>
      <c r="B35" s="3"/>
      <c r="C35" s="3"/>
      <c r="D35" s="25" t="str">
        <f>IF(MONTH(D$5)&lt;MONTH(D$32+3),"",D34+1)</f>
        <v/>
      </c>
      <c r="E35" s="26" t="str">
        <f t="shared" si="0"/>
        <v/>
      </c>
      <c r="F35" s="26"/>
      <c r="G35" s="26"/>
      <c r="H35" s="42" t="str">
        <f>IF(G35="","",VLOOKUP(G35,$A$5:$B$34,2))</f>
        <v/>
      </c>
      <c r="I35" s="25">
        <f>IF(MONTH(I$5)&lt;MONTH(I$32+3),"",I34+1)</f>
        <v>45077</v>
      </c>
      <c r="J35" s="26" t="str">
        <f t="shared" si="2"/>
        <v>水</v>
      </c>
      <c r="K35" s="47"/>
      <c r="L35" s="104"/>
      <c r="M35" s="40" t="str">
        <f t="shared" si="3"/>
        <v/>
      </c>
      <c r="N35" s="25" t="str">
        <f>IF(MONTH(N$5)&lt;MONTH(N$32+3),"",N34+1)</f>
        <v/>
      </c>
      <c r="O35" s="26" t="str">
        <f t="shared" si="4"/>
        <v/>
      </c>
      <c r="P35" s="26"/>
      <c r="Q35" s="26"/>
      <c r="R35" s="36"/>
      <c r="S35" s="25">
        <f>IF(MONTH(S$5)&lt;MONTH(S$32+3),"",S34+1)</f>
        <v>45138</v>
      </c>
      <c r="T35" s="26" t="str">
        <f t="shared" si="6"/>
        <v>月</v>
      </c>
      <c r="U35" s="47"/>
      <c r="V35" s="104"/>
      <c r="W35" s="40" t="str">
        <f t="shared" si="7"/>
        <v/>
      </c>
      <c r="X35" s="25">
        <f>IF(MONTH(X$5)&lt;MONTH(X$32+3),"",X34+1)</f>
        <v>45169</v>
      </c>
      <c r="Y35" s="26" t="str">
        <f t="shared" si="8"/>
        <v>木</v>
      </c>
      <c r="Z35" s="44"/>
      <c r="AA35" s="104"/>
      <c r="AB35" s="40" t="str">
        <f t="shared" si="9"/>
        <v/>
      </c>
      <c r="AC35" s="25" t="str">
        <f>IF(MONTH(AC$5)&lt;MONTH(AC$32+3),"",AC34+1)</f>
        <v/>
      </c>
      <c r="AD35" s="26" t="str">
        <f t="shared" si="10"/>
        <v/>
      </c>
      <c r="AE35" s="26"/>
      <c r="AF35" s="26"/>
      <c r="AG35" s="36"/>
      <c r="AQ35" s="6"/>
      <c r="AV35" s="6"/>
      <c r="BA35" s="6"/>
      <c r="BF35" s="6"/>
      <c r="BI35" s="3"/>
      <c r="BJ35" s="3"/>
      <c r="BK35" s="6"/>
    </row>
    <row r="36" spans="1:63" s="4" customFormat="1" ht="25.15" customHeight="1" x14ac:dyDescent="0.4">
      <c r="A36" s="3"/>
      <c r="B36" s="3"/>
      <c r="C36" s="3"/>
      <c r="D36" s="159" t="s">
        <v>74</v>
      </c>
      <c r="E36" s="148"/>
      <c r="F36" s="148"/>
      <c r="G36" s="148"/>
      <c r="H36" s="149"/>
      <c r="I36" s="159" t="s">
        <v>75</v>
      </c>
      <c r="J36" s="148"/>
      <c r="K36" s="148"/>
      <c r="L36" s="148"/>
      <c r="M36" s="149"/>
      <c r="N36" s="147"/>
      <c r="O36" s="148"/>
      <c r="P36" s="148"/>
      <c r="Q36" s="148"/>
      <c r="R36" s="149"/>
      <c r="S36" s="159" t="s">
        <v>76</v>
      </c>
      <c r="T36" s="148"/>
      <c r="U36" s="148"/>
      <c r="V36" s="148"/>
      <c r="W36" s="149"/>
      <c r="X36" s="147" t="s">
        <v>77</v>
      </c>
      <c r="Y36" s="148"/>
      <c r="Z36" s="148"/>
      <c r="AA36" s="148"/>
      <c r="AB36" s="149"/>
      <c r="AC36" s="147" t="s">
        <v>78</v>
      </c>
      <c r="AD36" s="148"/>
      <c r="AE36" s="148"/>
      <c r="AF36" s="148"/>
      <c r="AG36" s="149"/>
      <c r="AQ36" s="6"/>
      <c r="AV36" s="6"/>
      <c r="BA36" s="6"/>
      <c r="BF36" s="6"/>
      <c r="BI36" s="3"/>
      <c r="BJ36" s="3"/>
      <c r="BK36" s="6"/>
    </row>
    <row r="37" spans="1:63" s="4" customFormat="1" ht="25.15" customHeight="1" x14ac:dyDescent="0.4">
      <c r="A37" s="3"/>
      <c r="B37" s="3"/>
      <c r="C37" s="3"/>
      <c r="D37" s="150"/>
      <c r="E37" s="151"/>
      <c r="F37" s="151"/>
      <c r="G37" s="151"/>
      <c r="H37" s="152"/>
      <c r="I37" s="150"/>
      <c r="J37" s="151"/>
      <c r="K37" s="151"/>
      <c r="L37" s="151"/>
      <c r="M37" s="152"/>
      <c r="N37" s="150"/>
      <c r="O37" s="151"/>
      <c r="P37" s="151"/>
      <c r="Q37" s="151"/>
      <c r="R37" s="152"/>
      <c r="S37" s="150"/>
      <c r="T37" s="151"/>
      <c r="U37" s="151"/>
      <c r="V37" s="151"/>
      <c r="W37" s="152"/>
      <c r="X37" s="150"/>
      <c r="Y37" s="151"/>
      <c r="Z37" s="151"/>
      <c r="AA37" s="151"/>
      <c r="AB37" s="152"/>
      <c r="AC37" s="150"/>
      <c r="AD37" s="151"/>
      <c r="AE37" s="151"/>
      <c r="AF37" s="151"/>
      <c r="AG37" s="152"/>
      <c r="AQ37" s="6"/>
      <c r="AV37" s="6"/>
      <c r="BA37" s="6"/>
      <c r="BF37" s="6"/>
      <c r="BI37" s="3"/>
      <c r="BJ37" s="3"/>
      <c r="BK37" s="6"/>
    </row>
    <row r="38" spans="1:63" s="4" customFormat="1" ht="25.15" customHeight="1" x14ac:dyDescent="0.4">
      <c r="A38" s="3"/>
      <c r="B38" s="3"/>
      <c r="C38" s="3"/>
      <c r="D38" s="27"/>
      <c r="E38" s="27"/>
      <c r="F38" s="27"/>
      <c r="G38" s="27"/>
      <c r="H38" s="28"/>
      <c r="I38" s="27"/>
      <c r="J38" s="27"/>
      <c r="K38" s="27"/>
      <c r="L38" s="27"/>
      <c r="M38" s="28"/>
      <c r="N38" s="27"/>
      <c r="O38" s="27"/>
      <c r="P38" s="27"/>
      <c r="Q38" s="27"/>
      <c r="R38" s="28"/>
      <c r="S38" s="27"/>
      <c r="T38" s="27"/>
      <c r="U38" s="27"/>
      <c r="V38" s="27"/>
      <c r="W38" s="28"/>
      <c r="X38" s="27"/>
      <c r="Y38" s="27"/>
      <c r="Z38" s="27"/>
      <c r="AA38" s="27"/>
      <c r="AB38" s="28"/>
      <c r="AC38" s="27"/>
      <c r="AD38" s="27"/>
      <c r="AE38" s="27"/>
      <c r="AF38" s="27"/>
      <c r="AG38" s="28"/>
      <c r="AQ38" s="6"/>
      <c r="AV38" s="6"/>
      <c r="BA38" s="6"/>
      <c r="BF38" s="6"/>
      <c r="BI38" s="3"/>
      <c r="BJ38" s="3"/>
      <c r="BK38" s="6"/>
    </row>
    <row r="39" spans="1:63" s="4" customFormat="1" ht="25.15" hidden="1" customHeight="1" x14ac:dyDescent="0.4">
      <c r="A39" s="3"/>
      <c r="B39" s="3"/>
      <c r="C39" s="3"/>
      <c r="D39" s="27">
        <f>$B$1</f>
        <v>2023</v>
      </c>
      <c r="E39" s="27"/>
      <c r="F39" s="27"/>
      <c r="G39" s="27"/>
      <c r="H39" s="28"/>
      <c r="I39" s="27">
        <f>$B$1</f>
        <v>2023</v>
      </c>
      <c r="J39" s="27"/>
      <c r="K39" s="27"/>
      <c r="L39" s="27"/>
      <c r="M39" s="28"/>
      <c r="N39" s="27">
        <f>$B$1</f>
        <v>2023</v>
      </c>
      <c r="O39" s="27"/>
      <c r="P39" s="27"/>
      <c r="Q39" s="27"/>
      <c r="R39" s="28"/>
      <c r="S39" s="27">
        <f>$B$2</f>
        <v>2024</v>
      </c>
      <c r="T39" s="27"/>
      <c r="U39" s="27"/>
      <c r="V39" s="27"/>
      <c r="W39" s="28"/>
      <c r="X39" s="27">
        <f>$B$2</f>
        <v>2024</v>
      </c>
      <c r="Y39" s="27"/>
      <c r="Z39" s="27"/>
      <c r="AA39" s="27"/>
      <c r="AB39" s="28"/>
      <c r="AC39" s="27">
        <f>$B$2</f>
        <v>2024</v>
      </c>
      <c r="AD39" s="27"/>
      <c r="AE39" s="29"/>
      <c r="AF39" s="29"/>
      <c r="AG39" s="28"/>
      <c r="AQ39" s="6"/>
      <c r="AV39" s="6"/>
      <c r="BA39" s="6"/>
      <c r="BF39" s="6"/>
      <c r="BI39" s="3"/>
      <c r="BJ39" s="3"/>
      <c r="BK39" s="6"/>
    </row>
    <row r="40" spans="1:63" s="4" customFormat="1" ht="25.15" customHeight="1" x14ac:dyDescent="0.4">
      <c r="A40" s="3"/>
      <c r="B40" s="3"/>
      <c r="C40" s="3"/>
      <c r="D40" s="107">
        <v>10</v>
      </c>
      <c r="E40" s="13" t="s">
        <v>5</v>
      </c>
      <c r="F40" s="14"/>
      <c r="G40" s="14"/>
      <c r="H40" s="15"/>
      <c r="I40" s="107">
        <v>11</v>
      </c>
      <c r="J40" s="13" t="s">
        <v>5</v>
      </c>
      <c r="K40" s="14"/>
      <c r="L40" s="14"/>
      <c r="M40" s="15"/>
      <c r="N40" s="107">
        <v>12</v>
      </c>
      <c r="O40" s="13" t="s">
        <v>5</v>
      </c>
      <c r="P40" s="14"/>
      <c r="Q40" s="14"/>
      <c r="R40" s="15"/>
      <c r="S40" s="12">
        <v>1</v>
      </c>
      <c r="T40" s="13" t="s">
        <v>5</v>
      </c>
      <c r="U40" s="14"/>
      <c r="V40" s="14"/>
      <c r="W40" s="15"/>
      <c r="X40" s="12">
        <v>2</v>
      </c>
      <c r="Y40" s="13" t="s">
        <v>5</v>
      </c>
      <c r="Z40" s="14"/>
      <c r="AA40" s="14"/>
      <c r="AB40" s="15"/>
      <c r="AC40" s="12">
        <v>3</v>
      </c>
      <c r="AD40" s="13" t="s">
        <v>5</v>
      </c>
      <c r="AE40" s="30"/>
      <c r="AF40" s="30"/>
      <c r="AG40" s="15"/>
      <c r="AQ40" s="6"/>
      <c r="AV40" s="6"/>
      <c r="BA40" s="6"/>
      <c r="BF40" s="6"/>
      <c r="BI40" s="3"/>
      <c r="BJ40" s="3"/>
      <c r="BK40" s="6"/>
    </row>
    <row r="41" spans="1:63" s="4" customFormat="1" ht="25.15" customHeight="1" x14ac:dyDescent="0.4">
      <c r="A41" s="3"/>
      <c r="B41" s="3"/>
      <c r="C41" s="3"/>
      <c r="D41" s="31">
        <f>DATE(D39,D40,1)</f>
        <v>45200</v>
      </c>
      <c r="E41" s="20" t="str">
        <f>TEXT(D41,"aaa")</f>
        <v>日</v>
      </c>
      <c r="F41" s="44"/>
      <c r="G41" s="102"/>
      <c r="H41" s="41" t="str">
        <f>IF(G41="","",VLOOKUP(G41,$A$5:$B$34,2))</f>
        <v/>
      </c>
      <c r="I41" s="31">
        <f>DATE(I39,I40,1)</f>
        <v>45231</v>
      </c>
      <c r="J41" s="20" t="str">
        <f>TEXT(I41,"aaa")</f>
        <v>水</v>
      </c>
      <c r="K41" s="49" t="s">
        <v>9</v>
      </c>
      <c r="L41" s="105"/>
      <c r="M41" s="41" t="str">
        <f>IF(L41="","",VLOOKUP(L41,$A$5:$B$34,2))</f>
        <v/>
      </c>
      <c r="N41" s="31">
        <f>DATE(N39,N40,1)</f>
        <v>45261</v>
      </c>
      <c r="O41" s="20" t="str">
        <f>TEXT(N41,"aaa")</f>
        <v>金</v>
      </c>
      <c r="P41" s="44" t="s">
        <v>9</v>
      </c>
      <c r="Q41" s="105"/>
      <c r="R41" s="41" t="str">
        <f>IF(Q41="","",VLOOKUP(Q41,$A$5:$B$34,2))</f>
        <v/>
      </c>
      <c r="S41" s="32">
        <f>DATE(S39,S40,1)</f>
        <v>45292</v>
      </c>
      <c r="T41" s="33" t="str">
        <f>TEXT(S41,"aaa")</f>
        <v>月</v>
      </c>
      <c r="U41" s="50"/>
      <c r="V41" s="115"/>
      <c r="W41" s="41" t="str">
        <f>IF(V41="","",VLOOKUP(V41,$A$5:$B$34,2))</f>
        <v/>
      </c>
      <c r="X41" s="34">
        <f>DATE(X39,X40,1)</f>
        <v>45323</v>
      </c>
      <c r="Y41" s="35" t="str">
        <f>TEXT(X41,"aaa")</f>
        <v>木</v>
      </c>
      <c r="Z41" s="44" t="s">
        <v>9</v>
      </c>
      <c r="AA41" s="106"/>
      <c r="AB41" s="41" t="str">
        <f>IF(AA41="","",VLOOKUP(AA41,$A$5:$B$34,2))</f>
        <v/>
      </c>
      <c r="AC41" s="31">
        <f>DATE(AC39,AC40,1)</f>
        <v>45352</v>
      </c>
      <c r="AD41" s="20" t="str">
        <f>TEXT(AC41,"aaa")</f>
        <v>金</v>
      </c>
      <c r="AE41" s="44" t="s">
        <v>9</v>
      </c>
      <c r="AF41" s="105"/>
      <c r="AG41" s="41" t="str">
        <f>IF(AF41="","",VLOOKUP(AF41,$A$5:$B$34,2))</f>
        <v/>
      </c>
      <c r="AQ41" s="6"/>
      <c r="AV41" s="6"/>
      <c r="BA41" s="6"/>
      <c r="BF41" s="6"/>
      <c r="BI41" s="3"/>
      <c r="BJ41" s="3"/>
      <c r="BK41" s="6"/>
    </row>
    <row r="42" spans="1:63" s="4" customFormat="1" ht="25.15" customHeight="1" x14ac:dyDescent="0.4">
      <c r="A42" s="3"/>
      <c r="B42" s="3"/>
      <c r="C42" s="3"/>
      <c r="D42" s="19">
        <f>D41+1</f>
        <v>45201</v>
      </c>
      <c r="E42" s="18" t="str">
        <f t="shared" ref="E42:E71" si="18">TEXT(D42,"aaa")</f>
        <v>月</v>
      </c>
      <c r="F42" s="44"/>
      <c r="G42" s="102"/>
      <c r="H42" s="41" t="str">
        <f t="shared" ref="H42:H71" si="19">IF(G42="","",VLOOKUP(G42,$A$5:$B$34,2))</f>
        <v/>
      </c>
      <c r="I42" s="19">
        <f>I41+1</f>
        <v>45232</v>
      </c>
      <c r="J42" s="18" t="str">
        <f t="shared" ref="J42:J71" si="20">TEXT(I42,"aaa")</f>
        <v>木</v>
      </c>
      <c r="K42" s="44"/>
      <c r="L42" s="102"/>
      <c r="M42" s="41" t="str">
        <f t="shared" ref="M42:M70" si="21">IF(L42="","",VLOOKUP(L42,$A$5:$B$34,2))</f>
        <v/>
      </c>
      <c r="N42" s="19">
        <f>N41+1</f>
        <v>45262</v>
      </c>
      <c r="O42" s="18" t="str">
        <f t="shared" ref="O42:O71" si="22">TEXT(N42,"aaa")</f>
        <v>土</v>
      </c>
      <c r="P42" s="44"/>
      <c r="Q42" s="102"/>
      <c r="R42" s="41" t="str">
        <f t="shared" ref="R42:R71" si="23">IF(Q42="","",VLOOKUP(Q42,$A$5:$B$34,2))</f>
        <v/>
      </c>
      <c r="S42" s="19">
        <f>S41+1</f>
        <v>45293</v>
      </c>
      <c r="T42" s="18" t="str">
        <f t="shared" ref="T42:T71" si="24">TEXT(S42,"aaa")</f>
        <v>火</v>
      </c>
      <c r="U42" s="45"/>
      <c r="V42" s="113"/>
      <c r="W42" s="41" t="str">
        <f t="shared" ref="W42:W71" si="25">IF(V42="","",VLOOKUP(V42,$A$5:$B$34,2))</f>
        <v/>
      </c>
      <c r="X42" s="19">
        <f>X41+1</f>
        <v>45324</v>
      </c>
      <c r="Y42" s="18" t="str">
        <f t="shared" ref="Y42:Y71" si="26">TEXT(X42,"aaa")</f>
        <v>金</v>
      </c>
      <c r="Z42" s="44"/>
      <c r="AA42" s="102"/>
      <c r="AB42" s="41" t="str">
        <f t="shared" ref="AB42:AB71" si="27">IF(AA42="","",VLOOKUP(AA42,$A$5:$B$34,2))</f>
        <v/>
      </c>
      <c r="AC42" s="19">
        <f>AC41+1</f>
        <v>45353</v>
      </c>
      <c r="AD42" s="18" t="str">
        <f t="shared" ref="AD42:AD71" si="28">TEXT(AC42,"aaa")</f>
        <v>土</v>
      </c>
      <c r="AE42" s="44"/>
      <c r="AF42" s="102"/>
      <c r="AG42" s="41" t="str">
        <f t="shared" ref="AG42:AG71" si="29">IF(AF42="","",VLOOKUP(AF42,$A$5:$B$34,2))</f>
        <v/>
      </c>
      <c r="AQ42" s="6"/>
      <c r="AV42" s="6"/>
      <c r="BA42" s="6"/>
      <c r="BF42" s="6"/>
      <c r="BI42" s="3"/>
      <c r="BJ42" s="3"/>
      <c r="BK42" s="6"/>
    </row>
    <row r="43" spans="1:63" s="4" customFormat="1" ht="25.15" customHeight="1" x14ac:dyDescent="0.4">
      <c r="A43" s="3"/>
      <c r="B43" s="3"/>
      <c r="C43" s="3"/>
      <c r="D43" s="19">
        <f t="shared" ref="D43:D67" si="30">D42+1</f>
        <v>45202</v>
      </c>
      <c r="E43" s="18" t="str">
        <f t="shared" si="18"/>
        <v>火</v>
      </c>
      <c r="F43" s="44" t="s">
        <v>9</v>
      </c>
      <c r="G43" s="102"/>
      <c r="H43" s="41" t="str">
        <f t="shared" si="19"/>
        <v/>
      </c>
      <c r="I43" s="21">
        <f t="shared" ref="I43:I67" si="31">I42+1</f>
        <v>45233</v>
      </c>
      <c r="J43" s="22" t="str">
        <f t="shared" si="20"/>
        <v>金</v>
      </c>
      <c r="K43" s="45"/>
      <c r="L43" s="103"/>
      <c r="M43" s="41" t="str">
        <f t="shared" si="21"/>
        <v/>
      </c>
      <c r="N43" s="19">
        <f t="shared" ref="N43:N67" si="32">N42+1</f>
        <v>45263</v>
      </c>
      <c r="O43" s="18" t="str">
        <f t="shared" si="22"/>
        <v>日</v>
      </c>
      <c r="P43" s="44"/>
      <c r="Q43" s="102"/>
      <c r="R43" s="41" t="str">
        <f t="shared" si="23"/>
        <v/>
      </c>
      <c r="S43" s="19">
        <f t="shared" ref="S43:S67" si="33">S42+1</f>
        <v>45294</v>
      </c>
      <c r="T43" s="18" t="str">
        <f t="shared" si="24"/>
        <v>水</v>
      </c>
      <c r="U43" s="44"/>
      <c r="V43" s="112"/>
      <c r="W43" s="41" t="str">
        <f t="shared" si="25"/>
        <v/>
      </c>
      <c r="X43" s="19">
        <f t="shared" ref="X43:X67" si="34">X42+1</f>
        <v>45325</v>
      </c>
      <c r="Y43" s="18" t="str">
        <f t="shared" si="26"/>
        <v>土</v>
      </c>
      <c r="Z43" s="44"/>
      <c r="AA43" s="102"/>
      <c r="AB43" s="41" t="str">
        <f t="shared" si="27"/>
        <v/>
      </c>
      <c r="AC43" s="19">
        <f t="shared" ref="AC43:AC67" si="35">AC42+1</f>
        <v>45354</v>
      </c>
      <c r="AD43" s="18" t="str">
        <f t="shared" si="28"/>
        <v>日</v>
      </c>
      <c r="AE43" s="44"/>
      <c r="AF43" s="102"/>
      <c r="AG43" s="41" t="str">
        <f t="shared" si="29"/>
        <v/>
      </c>
      <c r="AQ43" s="6"/>
      <c r="AV43" s="6"/>
      <c r="BA43" s="6"/>
      <c r="BF43" s="6"/>
      <c r="BI43" s="3"/>
      <c r="BJ43" s="3"/>
      <c r="BK43" s="6"/>
    </row>
    <row r="44" spans="1:63" s="4" customFormat="1" ht="25.15" customHeight="1" x14ac:dyDescent="0.4">
      <c r="A44" s="3"/>
      <c r="B44" s="3"/>
      <c r="C44" s="3"/>
      <c r="D44" s="19">
        <f t="shared" si="30"/>
        <v>45203</v>
      </c>
      <c r="E44" s="18" t="str">
        <f t="shared" si="18"/>
        <v>水</v>
      </c>
      <c r="F44" s="44" t="s">
        <v>9</v>
      </c>
      <c r="G44" s="102"/>
      <c r="H44" s="41" t="str">
        <f t="shared" si="19"/>
        <v/>
      </c>
      <c r="I44" s="19">
        <f t="shared" si="31"/>
        <v>45234</v>
      </c>
      <c r="J44" s="18" t="str">
        <f t="shared" si="20"/>
        <v>土</v>
      </c>
      <c r="K44" s="44"/>
      <c r="L44" s="102"/>
      <c r="M44" s="41" t="str">
        <f t="shared" si="21"/>
        <v/>
      </c>
      <c r="N44" s="19">
        <f t="shared" si="32"/>
        <v>45264</v>
      </c>
      <c r="O44" s="18" t="str">
        <f t="shared" si="22"/>
        <v>月</v>
      </c>
      <c r="P44" s="44"/>
      <c r="Q44" s="102"/>
      <c r="R44" s="41" t="str">
        <f t="shared" si="23"/>
        <v/>
      </c>
      <c r="S44" s="19">
        <f t="shared" si="33"/>
        <v>45295</v>
      </c>
      <c r="T44" s="18" t="str">
        <f t="shared" si="24"/>
        <v>木</v>
      </c>
      <c r="U44" s="44"/>
      <c r="V44" s="112"/>
      <c r="W44" s="41" t="str">
        <f t="shared" si="25"/>
        <v/>
      </c>
      <c r="X44" s="19">
        <f t="shared" si="34"/>
        <v>45326</v>
      </c>
      <c r="Y44" s="18" t="str">
        <f t="shared" si="26"/>
        <v>日</v>
      </c>
      <c r="Z44" s="44"/>
      <c r="AA44" s="102"/>
      <c r="AB44" s="41" t="str">
        <f t="shared" si="27"/>
        <v/>
      </c>
      <c r="AC44" s="19">
        <f t="shared" si="35"/>
        <v>45355</v>
      </c>
      <c r="AD44" s="18" t="str">
        <f t="shared" si="28"/>
        <v>月</v>
      </c>
      <c r="AE44" s="44"/>
      <c r="AF44" s="102"/>
      <c r="AG44" s="41" t="str">
        <f t="shared" si="29"/>
        <v/>
      </c>
      <c r="AQ44" s="6"/>
      <c r="AV44" s="6"/>
      <c r="BA44" s="6"/>
      <c r="BF44" s="6"/>
      <c r="BI44" s="3"/>
      <c r="BJ44" s="3"/>
      <c r="BK44" s="6"/>
    </row>
    <row r="45" spans="1:63" s="4" customFormat="1" ht="25.15" customHeight="1" x14ac:dyDescent="0.4">
      <c r="A45" s="3"/>
      <c r="B45" s="3"/>
      <c r="C45" s="3"/>
      <c r="D45" s="19">
        <f t="shared" si="30"/>
        <v>45204</v>
      </c>
      <c r="E45" s="18" t="str">
        <f t="shared" si="18"/>
        <v>木</v>
      </c>
      <c r="F45" s="44" t="s">
        <v>9</v>
      </c>
      <c r="G45" s="102"/>
      <c r="H45" s="41" t="str">
        <f t="shared" si="19"/>
        <v/>
      </c>
      <c r="I45" s="19">
        <f t="shared" si="31"/>
        <v>45235</v>
      </c>
      <c r="J45" s="18" t="str">
        <f t="shared" si="20"/>
        <v>日</v>
      </c>
      <c r="K45" s="44"/>
      <c r="L45" s="102"/>
      <c r="M45" s="41" t="str">
        <f t="shared" si="21"/>
        <v/>
      </c>
      <c r="N45" s="19">
        <f t="shared" si="32"/>
        <v>45265</v>
      </c>
      <c r="O45" s="18" t="str">
        <f t="shared" si="22"/>
        <v>火</v>
      </c>
      <c r="P45" s="44"/>
      <c r="Q45" s="102"/>
      <c r="R45" s="41" t="str">
        <f t="shared" si="23"/>
        <v/>
      </c>
      <c r="S45" s="19">
        <f t="shared" si="33"/>
        <v>45296</v>
      </c>
      <c r="T45" s="18" t="str">
        <f t="shared" si="24"/>
        <v>金</v>
      </c>
      <c r="U45" s="44"/>
      <c r="V45" s="112"/>
      <c r="W45" s="41" t="str">
        <f t="shared" si="25"/>
        <v/>
      </c>
      <c r="X45" s="19">
        <f t="shared" si="34"/>
        <v>45327</v>
      </c>
      <c r="Y45" s="18" t="str">
        <f t="shared" si="26"/>
        <v>月</v>
      </c>
      <c r="Z45" s="44"/>
      <c r="AA45" s="102"/>
      <c r="AB45" s="41" t="str">
        <f t="shared" si="27"/>
        <v/>
      </c>
      <c r="AC45" s="19">
        <f t="shared" si="35"/>
        <v>45356</v>
      </c>
      <c r="AD45" s="18" t="str">
        <f t="shared" si="28"/>
        <v>火</v>
      </c>
      <c r="AE45" s="44"/>
      <c r="AF45" s="102"/>
      <c r="AG45" s="41" t="str">
        <f t="shared" si="29"/>
        <v/>
      </c>
      <c r="AQ45" s="6"/>
      <c r="AV45" s="6"/>
      <c r="BA45" s="6"/>
      <c r="BF45" s="6"/>
      <c r="BI45" s="3"/>
      <c r="BJ45" s="3"/>
      <c r="BK45" s="6"/>
    </row>
    <row r="46" spans="1:63" s="4" customFormat="1" ht="25.15" customHeight="1" x14ac:dyDescent="0.4">
      <c r="A46" s="3"/>
      <c r="B46" s="3"/>
      <c r="C46" s="3"/>
      <c r="D46" s="19">
        <f t="shared" si="30"/>
        <v>45205</v>
      </c>
      <c r="E46" s="18" t="str">
        <f t="shared" si="18"/>
        <v>金</v>
      </c>
      <c r="F46" s="44" t="s">
        <v>9</v>
      </c>
      <c r="G46" s="102"/>
      <c r="H46" s="41" t="str">
        <f t="shared" si="19"/>
        <v/>
      </c>
      <c r="I46" s="19">
        <f t="shared" si="31"/>
        <v>45236</v>
      </c>
      <c r="J46" s="18" t="str">
        <f t="shared" si="20"/>
        <v>月</v>
      </c>
      <c r="K46" s="44"/>
      <c r="L46" s="102"/>
      <c r="M46" s="41" t="str">
        <f t="shared" si="21"/>
        <v/>
      </c>
      <c r="N46" s="19">
        <f t="shared" si="32"/>
        <v>45266</v>
      </c>
      <c r="O46" s="18" t="str">
        <f t="shared" si="22"/>
        <v>水</v>
      </c>
      <c r="P46" s="44"/>
      <c r="Q46" s="102"/>
      <c r="R46" s="41" t="str">
        <f t="shared" si="23"/>
        <v/>
      </c>
      <c r="S46" s="19">
        <f t="shared" si="33"/>
        <v>45297</v>
      </c>
      <c r="T46" s="18" t="str">
        <f t="shared" si="24"/>
        <v>土</v>
      </c>
      <c r="U46" s="44"/>
      <c r="V46" s="112"/>
      <c r="W46" s="41" t="str">
        <f t="shared" si="25"/>
        <v/>
      </c>
      <c r="X46" s="19">
        <f t="shared" si="34"/>
        <v>45328</v>
      </c>
      <c r="Y46" s="18" t="str">
        <f t="shared" si="26"/>
        <v>火</v>
      </c>
      <c r="Z46" s="44"/>
      <c r="AA46" s="102"/>
      <c r="AB46" s="41" t="str">
        <f t="shared" si="27"/>
        <v/>
      </c>
      <c r="AC46" s="19">
        <f t="shared" si="35"/>
        <v>45357</v>
      </c>
      <c r="AD46" s="18" t="str">
        <f t="shared" si="28"/>
        <v>水</v>
      </c>
      <c r="AE46" s="44"/>
      <c r="AF46" s="102"/>
      <c r="AG46" s="41" t="str">
        <f t="shared" si="29"/>
        <v/>
      </c>
      <c r="AQ46" s="6"/>
      <c r="AV46" s="6"/>
      <c r="BA46" s="6"/>
      <c r="BF46" s="6"/>
      <c r="BI46" s="3"/>
      <c r="BJ46" s="3"/>
      <c r="BK46" s="6"/>
    </row>
    <row r="47" spans="1:63" s="4" customFormat="1" ht="25.15" customHeight="1" x14ac:dyDescent="0.4">
      <c r="A47" s="3"/>
      <c r="B47" s="3"/>
      <c r="C47" s="3"/>
      <c r="D47" s="19">
        <f t="shared" si="30"/>
        <v>45206</v>
      </c>
      <c r="E47" s="18" t="str">
        <f t="shared" si="18"/>
        <v>土</v>
      </c>
      <c r="F47" s="44"/>
      <c r="G47" s="102"/>
      <c r="H47" s="41" t="str">
        <f t="shared" si="19"/>
        <v/>
      </c>
      <c r="I47" s="19">
        <f t="shared" si="31"/>
        <v>45237</v>
      </c>
      <c r="J47" s="18" t="str">
        <f t="shared" si="20"/>
        <v>火</v>
      </c>
      <c r="K47" s="44"/>
      <c r="L47" s="102"/>
      <c r="M47" s="41" t="str">
        <f t="shared" si="21"/>
        <v/>
      </c>
      <c r="N47" s="19">
        <f t="shared" si="32"/>
        <v>45267</v>
      </c>
      <c r="O47" s="18" t="str">
        <f t="shared" si="22"/>
        <v>木</v>
      </c>
      <c r="P47" s="44"/>
      <c r="Q47" s="102"/>
      <c r="R47" s="41" t="str">
        <f t="shared" si="23"/>
        <v/>
      </c>
      <c r="S47" s="23">
        <f t="shared" si="33"/>
        <v>45298</v>
      </c>
      <c r="T47" s="24" t="str">
        <f t="shared" si="24"/>
        <v>日</v>
      </c>
      <c r="U47" s="46"/>
      <c r="V47" s="116"/>
      <c r="W47" s="41" t="str">
        <f t="shared" si="25"/>
        <v/>
      </c>
      <c r="X47" s="19">
        <f t="shared" si="34"/>
        <v>45329</v>
      </c>
      <c r="Y47" s="18" t="str">
        <f t="shared" si="26"/>
        <v>水</v>
      </c>
      <c r="Z47" s="44"/>
      <c r="AA47" s="102"/>
      <c r="AB47" s="41" t="str">
        <f t="shared" si="27"/>
        <v/>
      </c>
      <c r="AC47" s="19">
        <f t="shared" si="35"/>
        <v>45358</v>
      </c>
      <c r="AD47" s="18" t="str">
        <f t="shared" si="28"/>
        <v>木</v>
      </c>
      <c r="AE47" s="44"/>
      <c r="AF47" s="102"/>
      <c r="AG47" s="41" t="str">
        <f t="shared" si="29"/>
        <v/>
      </c>
      <c r="AQ47" s="6"/>
      <c r="AV47" s="6"/>
      <c r="BA47" s="6"/>
      <c r="BF47" s="6"/>
      <c r="BI47" s="3"/>
      <c r="BJ47" s="3"/>
      <c r="BK47" s="6"/>
    </row>
    <row r="48" spans="1:63" s="4" customFormat="1" ht="25.15" customHeight="1" x14ac:dyDescent="0.4">
      <c r="A48" s="3"/>
      <c r="B48" s="3"/>
      <c r="C48" s="3"/>
      <c r="D48" s="23">
        <f t="shared" si="30"/>
        <v>45207</v>
      </c>
      <c r="E48" s="24" t="str">
        <f t="shared" si="18"/>
        <v>日</v>
      </c>
      <c r="F48" s="44"/>
      <c r="G48" s="102"/>
      <c r="H48" s="41" t="str">
        <f t="shared" si="19"/>
        <v/>
      </c>
      <c r="I48" s="19">
        <f t="shared" si="31"/>
        <v>45238</v>
      </c>
      <c r="J48" s="18" t="str">
        <f t="shared" si="20"/>
        <v>水</v>
      </c>
      <c r="K48" s="44"/>
      <c r="L48" s="102"/>
      <c r="M48" s="41" t="str">
        <f t="shared" si="21"/>
        <v/>
      </c>
      <c r="N48" s="19">
        <f t="shared" si="32"/>
        <v>45268</v>
      </c>
      <c r="O48" s="18" t="str">
        <f t="shared" si="22"/>
        <v>金</v>
      </c>
      <c r="P48" s="44" t="s">
        <v>9</v>
      </c>
      <c r="Q48" s="102"/>
      <c r="R48" s="41" t="str">
        <f t="shared" si="23"/>
        <v/>
      </c>
      <c r="S48" s="21">
        <f t="shared" si="33"/>
        <v>45299</v>
      </c>
      <c r="T48" s="22" t="str">
        <f t="shared" si="24"/>
        <v>月</v>
      </c>
      <c r="U48" s="44"/>
      <c r="V48" s="112"/>
      <c r="W48" s="41" t="str">
        <f t="shared" si="25"/>
        <v/>
      </c>
      <c r="X48" s="19">
        <f t="shared" si="34"/>
        <v>45330</v>
      </c>
      <c r="Y48" s="18" t="str">
        <f t="shared" si="26"/>
        <v>木</v>
      </c>
      <c r="Z48" s="44"/>
      <c r="AA48" s="102"/>
      <c r="AB48" s="41" t="str">
        <f t="shared" si="27"/>
        <v/>
      </c>
      <c r="AC48" s="19">
        <f t="shared" si="35"/>
        <v>45359</v>
      </c>
      <c r="AD48" s="18" t="str">
        <f t="shared" si="28"/>
        <v>金</v>
      </c>
      <c r="AE48" s="44"/>
      <c r="AF48" s="102"/>
      <c r="AG48" s="41" t="str">
        <f t="shared" si="29"/>
        <v/>
      </c>
      <c r="AQ48" s="6"/>
      <c r="AV48" s="6"/>
      <c r="BA48" s="6"/>
      <c r="BF48" s="6"/>
      <c r="BI48" s="3"/>
      <c r="BJ48" s="3"/>
      <c r="BK48" s="6"/>
    </row>
    <row r="49" spans="1:63" s="4" customFormat="1" ht="25.15" customHeight="1" x14ac:dyDescent="0.4">
      <c r="A49" s="3"/>
      <c r="B49" s="3"/>
      <c r="C49" s="3"/>
      <c r="D49" s="19">
        <f t="shared" si="30"/>
        <v>45208</v>
      </c>
      <c r="E49" s="18" t="str">
        <f t="shared" si="18"/>
        <v>月</v>
      </c>
      <c r="F49" s="44"/>
      <c r="G49" s="102"/>
      <c r="H49" s="41" t="str">
        <f t="shared" si="19"/>
        <v/>
      </c>
      <c r="I49" s="19">
        <f t="shared" si="31"/>
        <v>45239</v>
      </c>
      <c r="J49" s="18" t="str">
        <f t="shared" si="20"/>
        <v>木</v>
      </c>
      <c r="K49" s="44"/>
      <c r="L49" s="102"/>
      <c r="M49" s="41" t="str">
        <f t="shared" si="21"/>
        <v/>
      </c>
      <c r="N49" s="19">
        <f t="shared" si="32"/>
        <v>45269</v>
      </c>
      <c r="O49" s="18" t="str">
        <f t="shared" si="22"/>
        <v>土</v>
      </c>
      <c r="P49" s="44" t="s">
        <v>9</v>
      </c>
      <c r="Q49" s="102"/>
      <c r="R49" s="41" t="str">
        <f t="shared" si="23"/>
        <v/>
      </c>
      <c r="S49" s="108">
        <f t="shared" si="33"/>
        <v>45300</v>
      </c>
      <c r="T49" s="109" t="str">
        <f t="shared" si="24"/>
        <v>火</v>
      </c>
      <c r="U49" s="44" t="s">
        <v>9</v>
      </c>
      <c r="V49" s="103"/>
      <c r="W49" s="41" t="str">
        <f t="shared" si="25"/>
        <v/>
      </c>
      <c r="X49" s="19">
        <f t="shared" si="34"/>
        <v>45331</v>
      </c>
      <c r="Y49" s="18" t="str">
        <f t="shared" si="26"/>
        <v>金</v>
      </c>
      <c r="Z49" s="44"/>
      <c r="AA49" s="102"/>
      <c r="AB49" s="41" t="str">
        <f t="shared" si="27"/>
        <v/>
      </c>
      <c r="AC49" s="19">
        <f t="shared" si="35"/>
        <v>45360</v>
      </c>
      <c r="AD49" s="18" t="str">
        <f t="shared" si="28"/>
        <v>土</v>
      </c>
      <c r="AE49" s="44"/>
      <c r="AF49" s="102"/>
      <c r="AG49" s="41" t="str">
        <f t="shared" si="29"/>
        <v/>
      </c>
      <c r="AQ49" s="6"/>
      <c r="AV49" s="6"/>
      <c r="BA49" s="6"/>
      <c r="BF49" s="6"/>
      <c r="BI49" s="3"/>
      <c r="BJ49" s="3"/>
      <c r="BK49" s="6"/>
    </row>
    <row r="50" spans="1:63" s="4" customFormat="1" ht="25.15" customHeight="1" x14ac:dyDescent="0.4">
      <c r="A50" s="3"/>
      <c r="B50" s="3"/>
      <c r="C50" s="3"/>
      <c r="D50" s="21">
        <f t="shared" si="30"/>
        <v>45209</v>
      </c>
      <c r="E50" s="22" t="str">
        <f t="shared" si="18"/>
        <v>火</v>
      </c>
      <c r="F50" s="45"/>
      <c r="G50" s="103"/>
      <c r="H50" s="41" t="str">
        <f t="shared" si="19"/>
        <v/>
      </c>
      <c r="I50" s="19">
        <f t="shared" si="31"/>
        <v>45240</v>
      </c>
      <c r="J50" s="18" t="str">
        <f t="shared" si="20"/>
        <v>金</v>
      </c>
      <c r="K50" s="44"/>
      <c r="L50" s="102"/>
      <c r="M50" s="41" t="str">
        <f t="shared" si="21"/>
        <v/>
      </c>
      <c r="N50" s="19">
        <f t="shared" si="32"/>
        <v>45270</v>
      </c>
      <c r="O50" s="18" t="str">
        <f t="shared" si="22"/>
        <v>日</v>
      </c>
      <c r="P50" s="44"/>
      <c r="Q50" s="102"/>
      <c r="R50" s="41" t="str">
        <f t="shared" si="23"/>
        <v/>
      </c>
      <c r="S50" s="19">
        <f t="shared" si="33"/>
        <v>45301</v>
      </c>
      <c r="T50" s="18" t="str">
        <f t="shared" si="24"/>
        <v>水</v>
      </c>
      <c r="U50" s="44" t="s">
        <v>9</v>
      </c>
      <c r="V50" s="102"/>
      <c r="W50" s="41" t="str">
        <f t="shared" si="25"/>
        <v/>
      </c>
      <c r="X50" s="19">
        <f t="shared" si="34"/>
        <v>45332</v>
      </c>
      <c r="Y50" s="18" t="str">
        <f t="shared" si="26"/>
        <v>土</v>
      </c>
      <c r="Z50" s="44"/>
      <c r="AA50" s="102"/>
      <c r="AB50" s="41" t="str">
        <f t="shared" si="27"/>
        <v/>
      </c>
      <c r="AC50" s="19">
        <f t="shared" si="35"/>
        <v>45361</v>
      </c>
      <c r="AD50" s="18" t="str">
        <f t="shared" si="28"/>
        <v>日</v>
      </c>
      <c r="AE50" s="44"/>
      <c r="AF50" s="102"/>
      <c r="AG50" s="41" t="str">
        <f t="shared" si="29"/>
        <v/>
      </c>
      <c r="AQ50" s="6"/>
      <c r="AV50" s="6"/>
      <c r="BA50" s="6"/>
      <c r="BF50" s="6"/>
      <c r="BI50" s="3"/>
      <c r="BJ50" s="3"/>
      <c r="BK50" s="6"/>
    </row>
    <row r="51" spans="1:63" s="4" customFormat="1" ht="25.15" customHeight="1" x14ac:dyDescent="0.4">
      <c r="A51" s="3"/>
      <c r="B51" s="3"/>
      <c r="C51" s="3"/>
      <c r="D51" s="19">
        <f t="shared" si="30"/>
        <v>45210</v>
      </c>
      <c r="E51" s="18" t="str">
        <f t="shared" si="18"/>
        <v>水</v>
      </c>
      <c r="F51" s="44"/>
      <c r="G51" s="102"/>
      <c r="H51" s="41" t="str">
        <f t="shared" si="19"/>
        <v/>
      </c>
      <c r="I51" s="19">
        <f t="shared" si="31"/>
        <v>45241</v>
      </c>
      <c r="J51" s="18" t="str">
        <f t="shared" si="20"/>
        <v>土</v>
      </c>
      <c r="K51" s="44"/>
      <c r="L51" s="102"/>
      <c r="M51" s="41" t="str">
        <f t="shared" si="21"/>
        <v/>
      </c>
      <c r="N51" s="19">
        <f t="shared" si="32"/>
        <v>45271</v>
      </c>
      <c r="O51" s="18" t="str">
        <f t="shared" si="22"/>
        <v>月</v>
      </c>
      <c r="P51" s="44"/>
      <c r="Q51" s="102"/>
      <c r="R51" s="41" t="str">
        <f t="shared" si="23"/>
        <v/>
      </c>
      <c r="S51" s="19">
        <f t="shared" si="33"/>
        <v>45302</v>
      </c>
      <c r="T51" s="18" t="str">
        <f t="shared" si="24"/>
        <v>木</v>
      </c>
      <c r="U51" s="44" t="s">
        <v>9</v>
      </c>
      <c r="V51" s="103"/>
      <c r="W51" s="41" t="str">
        <f t="shared" si="25"/>
        <v/>
      </c>
      <c r="X51" s="21">
        <f t="shared" si="34"/>
        <v>45333</v>
      </c>
      <c r="Y51" s="22" t="str">
        <f t="shared" si="26"/>
        <v>日</v>
      </c>
      <c r="Z51" s="45"/>
      <c r="AA51" s="103"/>
      <c r="AB51" s="41" t="str">
        <f t="shared" si="27"/>
        <v/>
      </c>
      <c r="AC51" s="19">
        <f t="shared" si="35"/>
        <v>45362</v>
      </c>
      <c r="AD51" s="18" t="str">
        <f t="shared" si="28"/>
        <v>月</v>
      </c>
      <c r="AE51" s="44" t="s">
        <v>9</v>
      </c>
      <c r="AF51" s="102"/>
      <c r="AG51" s="41" t="str">
        <f t="shared" si="29"/>
        <v/>
      </c>
      <c r="AQ51" s="6"/>
      <c r="AV51" s="6"/>
      <c r="BA51" s="6"/>
      <c r="BF51" s="6"/>
      <c r="BI51" s="3"/>
      <c r="BJ51" s="3"/>
      <c r="BK51" s="6"/>
    </row>
    <row r="52" spans="1:63" s="4" customFormat="1" ht="25.15" customHeight="1" x14ac:dyDescent="0.4">
      <c r="A52" s="3"/>
      <c r="B52" s="3"/>
      <c r="C52" s="3"/>
      <c r="D52" s="23">
        <f t="shared" si="30"/>
        <v>45211</v>
      </c>
      <c r="E52" s="24" t="str">
        <f t="shared" si="18"/>
        <v>木</v>
      </c>
      <c r="F52" s="45"/>
      <c r="G52" s="103"/>
      <c r="H52" s="41" t="str">
        <f t="shared" si="19"/>
        <v/>
      </c>
      <c r="I52" s="19">
        <f t="shared" si="31"/>
        <v>45242</v>
      </c>
      <c r="J52" s="18" t="str">
        <f t="shared" si="20"/>
        <v>日</v>
      </c>
      <c r="K52" s="44"/>
      <c r="L52" s="102"/>
      <c r="M52" s="41" t="str">
        <f t="shared" si="21"/>
        <v/>
      </c>
      <c r="N52" s="19">
        <f t="shared" si="32"/>
        <v>45272</v>
      </c>
      <c r="O52" s="18" t="str">
        <f t="shared" si="22"/>
        <v>火</v>
      </c>
      <c r="P52" s="44"/>
      <c r="Q52" s="102"/>
      <c r="R52" s="41" t="str">
        <f t="shared" si="23"/>
        <v/>
      </c>
      <c r="S52" s="19">
        <f t="shared" si="33"/>
        <v>45303</v>
      </c>
      <c r="T52" s="18" t="str">
        <f t="shared" si="24"/>
        <v>金</v>
      </c>
      <c r="U52" s="44"/>
      <c r="V52" s="102"/>
      <c r="W52" s="41" t="str">
        <f t="shared" si="25"/>
        <v/>
      </c>
      <c r="X52" s="19">
        <f t="shared" si="34"/>
        <v>45334</v>
      </c>
      <c r="Y52" s="18" t="str">
        <f t="shared" si="26"/>
        <v>月</v>
      </c>
      <c r="Z52" s="44"/>
      <c r="AA52" s="102"/>
      <c r="AB52" s="41" t="str">
        <f t="shared" si="27"/>
        <v/>
      </c>
      <c r="AC52" s="19">
        <f t="shared" si="35"/>
        <v>45363</v>
      </c>
      <c r="AD52" s="18" t="str">
        <f t="shared" si="28"/>
        <v>火</v>
      </c>
      <c r="AE52" s="44"/>
      <c r="AF52" s="102"/>
      <c r="AG52" s="41" t="str">
        <f t="shared" si="29"/>
        <v/>
      </c>
      <c r="AQ52" s="6"/>
      <c r="AV52" s="6"/>
      <c r="BA52" s="6"/>
      <c r="BF52" s="6"/>
      <c r="BI52" s="3"/>
      <c r="BJ52" s="3"/>
      <c r="BK52" s="6"/>
    </row>
    <row r="53" spans="1:63" s="4" customFormat="1" ht="25.15" customHeight="1" x14ac:dyDescent="0.4">
      <c r="A53" s="3"/>
      <c r="B53" s="3"/>
      <c r="C53" s="3"/>
      <c r="D53" s="19">
        <f t="shared" si="30"/>
        <v>45212</v>
      </c>
      <c r="E53" s="18" t="str">
        <f t="shared" si="18"/>
        <v>金</v>
      </c>
      <c r="F53" s="44"/>
      <c r="G53" s="102"/>
      <c r="H53" s="41" t="str">
        <f t="shared" si="19"/>
        <v/>
      </c>
      <c r="I53" s="19">
        <f t="shared" si="31"/>
        <v>45243</v>
      </c>
      <c r="J53" s="18" t="str">
        <f t="shared" si="20"/>
        <v>月</v>
      </c>
      <c r="K53" s="44"/>
      <c r="L53" s="102"/>
      <c r="M53" s="41" t="str">
        <f t="shared" si="21"/>
        <v/>
      </c>
      <c r="N53" s="19">
        <f t="shared" si="32"/>
        <v>45273</v>
      </c>
      <c r="O53" s="18" t="str">
        <f t="shared" si="22"/>
        <v>水</v>
      </c>
      <c r="P53" s="44"/>
      <c r="Q53" s="102"/>
      <c r="R53" s="41" t="str">
        <f t="shared" si="23"/>
        <v/>
      </c>
      <c r="S53" s="19">
        <f t="shared" si="33"/>
        <v>45304</v>
      </c>
      <c r="T53" s="18" t="str">
        <f t="shared" si="24"/>
        <v>土</v>
      </c>
      <c r="U53" s="44"/>
      <c r="V53" s="102"/>
      <c r="W53" s="41" t="str">
        <f t="shared" si="25"/>
        <v/>
      </c>
      <c r="X53" s="19">
        <f t="shared" si="34"/>
        <v>45335</v>
      </c>
      <c r="Y53" s="18" t="str">
        <f t="shared" si="26"/>
        <v>火</v>
      </c>
      <c r="Z53" s="44"/>
      <c r="AA53" s="102"/>
      <c r="AB53" s="41" t="str">
        <f t="shared" si="27"/>
        <v/>
      </c>
      <c r="AC53" s="19">
        <f t="shared" si="35"/>
        <v>45364</v>
      </c>
      <c r="AD53" s="18" t="str">
        <f t="shared" si="28"/>
        <v>水</v>
      </c>
      <c r="AE53" s="44"/>
      <c r="AF53" s="102"/>
      <c r="AG53" s="41" t="str">
        <f t="shared" si="29"/>
        <v/>
      </c>
      <c r="AQ53" s="6"/>
      <c r="AV53" s="6"/>
      <c r="BA53" s="6"/>
      <c r="BF53" s="6"/>
      <c r="BI53" s="3"/>
      <c r="BJ53" s="3"/>
      <c r="BK53" s="6"/>
    </row>
    <row r="54" spans="1:63" s="4" customFormat="1" ht="25.15" customHeight="1" x14ac:dyDescent="0.4">
      <c r="A54" s="3"/>
      <c r="B54" s="3"/>
      <c r="C54" s="3"/>
      <c r="D54" s="19">
        <f t="shared" si="30"/>
        <v>45213</v>
      </c>
      <c r="E54" s="18" t="str">
        <f t="shared" si="18"/>
        <v>土</v>
      </c>
      <c r="F54" s="44"/>
      <c r="G54" s="102"/>
      <c r="H54" s="41" t="str">
        <f t="shared" si="19"/>
        <v/>
      </c>
      <c r="I54" s="19">
        <f t="shared" si="31"/>
        <v>45244</v>
      </c>
      <c r="J54" s="18" t="str">
        <f t="shared" si="20"/>
        <v>火</v>
      </c>
      <c r="K54" s="44"/>
      <c r="L54" s="102"/>
      <c r="M54" s="41" t="str">
        <f t="shared" si="21"/>
        <v/>
      </c>
      <c r="N54" s="19">
        <f t="shared" si="32"/>
        <v>45274</v>
      </c>
      <c r="O54" s="18" t="str">
        <f t="shared" si="22"/>
        <v>木</v>
      </c>
      <c r="P54" s="44"/>
      <c r="Q54" s="102"/>
      <c r="R54" s="41" t="str">
        <f t="shared" si="23"/>
        <v/>
      </c>
      <c r="S54" s="19">
        <f t="shared" si="33"/>
        <v>45305</v>
      </c>
      <c r="T54" s="18" t="str">
        <f t="shared" si="24"/>
        <v>日</v>
      </c>
      <c r="U54" s="44"/>
      <c r="V54" s="102"/>
      <c r="W54" s="41" t="str">
        <f t="shared" si="25"/>
        <v/>
      </c>
      <c r="X54" s="19">
        <f t="shared" si="34"/>
        <v>45336</v>
      </c>
      <c r="Y54" s="18" t="str">
        <f t="shared" si="26"/>
        <v>水</v>
      </c>
      <c r="Z54" s="44"/>
      <c r="AA54" s="102"/>
      <c r="AB54" s="41" t="str">
        <f t="shared" si="27"/>
        <v/>
      </c>
      <c r="AC54" s="19">
        <f t="shared" si="35"/>
        <v>45365</v>
      </c>
      <c r="AD54" s="18" t="str">
        <f t="shared" si="28"/>
        <v>木</v>
      </c>
      <c r="AE54" s="44"/>
      <c r="AF54" s="102"/>
      <c r="AG54" s="41" t="str">
        <f t="shared" si="29"/>
        <v/>
      </c>
      <c r="AQ54" s="6"/>
      <c r="AV54" s="6"/>
      <c r="BA54" s="6"/>
      <c r="BF54" s="6"/>
      <c r="BI54" s="3"/>
      <c r="BJ54" s="3"/>
      <c r="BK54" s="6"/>
    </row>
    <row r="55" spans="1:63" s="4" customFormat="1" ht="25.15" customHeight="1" x14ac:dyDescent="0.4">
      <c r="A55" s="3"/>
      <c r="B55" s="3"/>
      <c r="C55" s="3"/>
      <c r="D55" s="19">
        <f t="shared" si="30"/>
        <v>45214</v>
      </c>
      <c r="E55" s="18" t="str">
        <f t="shared" si="18"/>
        <v>日</v>
      </c>
      <c r="F55" s="44"/>
      <c r="G55" s="102"/>
      <c r="H55" s="41" t="str">
        <f t="shared" si="19"/>
        <v/>
      </c>
      <c r="I55" s="19">
        <f t="shared" si="31"/>
        <v>45245</v>
      </c>
      <c r="J55" s="18" t="str">
        <f t="shared" si="20"/>
        <v>水</v>
      </c>
      <c r="K55" s="44" t="s">
        <v>9</v>
      </c>
      <c r="L55" s="102"/>
      <c r="M55" s="41" t="str">
        <f t="shared" si="21"/>
        <v/>
      </c>
      <c r="N55" s="19">
        <f t="shared" si="32"/>
        <v>45275</v>
      </c>
      <c r="O55" s="18" t="str">
        <f t="shared" si="22"/>
        <v>金</v>
      </c>
      <c r="P55" s="44" t="s">
        <v>9</v>
      </c>
      <c r="Q55" s="102"/>
      <c r="R55" s="41" t="str">
        <f t="shared" si="23"/>
        <v/>
      </c>
      <c r="S55" s="19">
        <f t="shared" si="33"/>
        <v>45306</v>
      </c>
      <c r="T55" s="18" t="str">
        <f t="shared" si="24"/>
        <v>月</v>
      </c>
      <c r="U55" s="44"/>
      <c r="V55" s="102"/>
      <c r="W55" s="41" t="str">
        <f t="shared" si="25"/>
        <v/>
      </c>
      <c r="X55" s="19">
        <f t="shared" si="34"/>
        <v>45337</v>
      </c>
      <c r="Y55" s="18" t="str">
        <f t="shared" si="26"/>
        <v>木</v>
      </c>
      <c r="Z55" s="44" t="s">
        <v>9</v>
      </c>
      <c r="AA55" s="102"/>
      <c r="AB55" s="41" t="str">
        <f t="shared" si="27"/>
        <v/>
      </c>
      <c r="AC55" s="19">
        <f t="shared" si="35"/>
        <v>45366</v>
      </c>
      <c r="AD55" s="18" t="str">
        <f t="shared" si="28"/>
        <v>金</v>
      </c>
      <c r="AE55" s="44"/>
      <c r="AF55" s="102"/>
      <c r="AG55" s="41" t="str">
        <f t="shared" si="29"/>
        <v/>
      </c>
      <c r="AQ55" s="6"/>
      <c r="AV55" s="6"/>
      <c r="BA55" s="6"/>
      <c r="BF55" s="6"/>
      <c r="BI55" s="3"/>
      <c r="BJ55" s="3"/>
      <c r="BK55" s="6"/>
    </row>
    <row r="56" spans="1:63" s="4" customFormat="1" ht="25.15" customHeight="1" x14ac:dyDescent="0.4">
      <c r="A56" s="3"/>
      <c r="B56" s="3"/>
      <c r="C56" s="3"/>
      <c r="D56" s="19">
        <f t="shared" si="30"/>
        <v>45215</v>
      </c>
      <c r="E56" s="18" t="str">
        <f t="shared" si="18"/>
        <v>月</v>
      </c>
      <c r="F56" s="44"/>
      <c r="G56" s="102"/>
      <c r="H56" s="41" t="str">
        <f t="shared" si="19"/>
        <v/>
      </c>
      <c r="I56" s="19">
        <f t="shared" si="31"/>
        <v>45246</v>
      </c>
      <c r="J56" s="18" t="str">
        <f t="shared" si="20"/>
        <v>木</v>
      </c>
      <c r="K56" s="44"/>
      <c r="L56" s="102"/>
      <c r="M56" s="41" t="str">
        <f t="shared" si="21"/>
        <v/>
      </c>
      <c r="N56" s="19">
        <f t="shared" si="32"/>
        <v>45276</v>
      </c>
      <c r="O56" s="18" t="str">
        <f t="shared" si="22"/>
        <v>土</v>
      </c>
      <c r="P56" s="44"/>
      <c r="Q56" s="102"/>
      <c r="R56" s="41" t="str">
        <f t="shared" si="23"/>
        <v/>
      </c>
      <c r="S56" s="19">
        <f t="shared" si="33"/>
        <v>45307</v>
      </c>
      <c r="T56" s="18" t="str">
        <f t="shared" si="24"/>
        <v>火</v>
      </c>
      <c r="U56" s="44" t="s">
        <v>9</v>
      </c>
      <c r="V56" s="102"/>
      <c r="W56" s="41" t="str">
        <f t="shared" si="25"/>
        <v/>
      </c>
      <c r="X56" s="19">
        <f t="shared" si="34"/>
        <v>45338</v>
      </c>
      <c r="Y56" s="18" t="str">
        <f t="shared" si="26"/>
        <v>金</v>
      </c>
      <c r="Z56" s="44"/>
      <c r="AA56" s="102"/>
      <c r="AB56" s="41" t="str">
        <f t="shared" si="27"/>
        <v/>
      </c>
      <c r="AC56" s="19">
        <f t="shared" si="35"/>
        <v>45367</v>
      </c>
      <c r="AD56" s="18" t="str">
        <f t="shared" si="28"/>
        <v>土</v>
      </c>
      <c r="AE56" s="44"/>
      <c r="AF56" s="102"/>
      <c r="AG56" s="41" t="str">
        <f t="shared" si="29"/>
        <v/>
      </c>
      <c r="AQ56" s="6"/>
      <c r="AV56" s="6"/>
      <c r="BA56" s="6"/>
      <c r="BF56" s="6"/>
      <c r="BI56" s="3"/>
      <c r="BJ56" s="3"/>
      <c r="BK56" s="6"/>
    </row>
    <row r="57" spans="1:63" s="4" customFormat="1" ht="25.15" customHeight="1" x14ac:dyDescent="0.4">
      <c r="A57" s="3"/>
      <c r="B57" s="3"/>
      <c r="C57" s="3"/>
      <c r="D57" s="19">
        <f t="shared" si="30"/>
        <v>45216</v>
      </c>
      <c r="E57" s="18" t="str">
        <f t="shared" si="18"/>
        <v>火</v>
      </c>
      <c r="F57" s="44" t="s">
        <v>9</v>
      </c>
      <c r="G57" s="102"/>
      <c r="H57" s="41" t="str">
        <f t="shared" si="19"/>
        <v/>
      </c>
      <c r="I57" s="19">
        <f t="shared" si="31"/>
        <v>45247</v>
      </c>
      <c r="J57" s="18" t="str">
        <f t="shared" si="20"/>
        <v>金</v>
      </c>
      <c r="K57" s="44"/>
      <c r="L57" s="102"/>
      <c r="M57" s="41" t="str">
        <f t="shared" si="21"/>
        <v/>
      </c>
      <c r="N57" s="19">
        <f t="shared" si="32"/>
        <v>45277</v>
      </c>
      <c r="O57" s="18" t="str">
        <f t="shared" si="22"/>
        <v>日</v>
      </c>
      <c r="P57" s="44"/>
      <c r="Q57" s="102"/>
      <c r="R57" s="41" t="str">
        <f t="shared" si="23"/>
        <v/>
      </c>
      <c r="S57" s="19">
        <f t="shared" si="33"/>
        <v>45308</v>
      </c>
      <c r="T57" s="18" t="str">
        <f t="shared" si="24"/>
        <v>水</v>
      </c>
      <c r="U57" s="44"/>
      <c r="V57" s="102"/>
      <c r="W57" s="41" t="str">
        <f t="shared" si="25"/>
        <v/>
      </c>
      <c r="X57" s="19">
        <f t="shared" si="34"/>
        <v>45339</v>
      </c>
      <c r="Y57" s="18" t="str">
        <f t="shared" si="26"/>
        <v>土</v>
      </c>
      <c r="Z57" s="44"/>
      <c r="AA57" s="102"/>
      <c r="AB57" s="41" t="str">
        <f t="shared" si="27"/>
        <v/>
      </c>
      <c r="AC57" s="19">
        <f t="shared" si="35"/>
        <v>45368</v>
      </c>
      <c r="AD57" s="18" t="str">
        <f t="shared" si="28"/>
        <v>日</v>
      </c>
      <c r="AE57" s="44"/>
      <c r="AF57" s="102"/>
      <c r="AG57" s="41" t="str">
        <f>IF(AF57="","",VLOOKUP(AF57,$A$5:$B$34,2))</f>
        <v/>
      </c>
      <c r="AQ57" s="6"/>
      <c r="AV57" s="6"/>
      <c r="BA57" s="6"/>
      <c r="BF57" s="6"/>
      <c r="BI57" s="3"/>
      <c r="BJ57" s="3"/>
      <c r="BK57" s="6"/>
    </row>
    <row r="58" spans="1:63" s="4" customFormat="1" ht="25.15" customHeight="1" x14ac:dyDescent="0.4">
      <c r="A58" s="3"/>
      <c r="B58" s="3"/>
      <c r="C58" s="3"/>
      <c r="D58" s="19">
        <f t="shared" si="30"/>
        <v>45217</v>
      </c>
      <c r="E58" s="18" t="str">
        <f t="shared" si="18"/>
        <v>水</v>
      </c>
      <c r="F58" s="44" t="s">
        <v>9</v>
      </c>
      <c r="G58" s="102"/>
      <c r="H58" s="41" t="str">
        <f t="shared" si="19"/>
        <v/>
      </c>
      <c r="I58" s="19">
        <f t="shared" si="31"/>
        <v>45248</v>
      </c>
      <c r="J58" s="18" t="str">
        <f t="shared" si="20"/>
        <v>土</v>
      </c>
      <c r="K58" s="44"/>
      <c r="L58" s="102"/>
      <c r="M58" s="41" t="str">
        <f t="shared" si="21"/>
        <v/>
      </c>
      <c r="N58" s="19">
        <f t="shared" si="32"/>
        <v>45278</v>
      </c>
      <c r="O58" s="18" t="str">
        <f t="shared" si="22"/>
        <v>月</v>
      </c>
      <c r="P58" s="44"/>
      <c r="Q58" s="102"/>
      <c r="R58" s="41" t="str">
        <f t="shared" si="23"/>
        <v/>
      </c>
      <c r="S58" s="19">
        <f t="shared" si="33"/>
        <v>45309</v>
      </c>
      <c r="T58" s="18" t="str">
        <f t="shared" si="24"/>
        <v>木</v>
      </c>
      <c r="U58" s="44"/>
      <c r="V58" s="102"/>
      <c r="W58" s="41" t="str">
        <f t="shared" si="25"/>
        <v/>
      </c>
      <c r="X58" s="19">
        <f t="shared" si="34"/>
        <v>45340</v>
      </c>
      <c r="Y58" s="18" t="str">
        <f t="shared" si="26"/>
        <v>日</v>
      </c>
      <c r="Z58" s="44"/>
      <c r="AA58" s="102"/>
      <c r="AB58" s="41" t="str">
        <f t="shared" si="27"/>
        <v/>
      </c>
      <c r="AC58" s="19">
        <f t="shared" si="35"/>
        <v>45369</v>
      </c>
      <c r="AD58" s="18" t="str">
        <f t="shared" si="28"/>
        <v>月</v>
      </c>
      <c r="AE58" s="44"/>
      <c r="AF58" s="102"/>
      <c r="AG58" s="41" t="str">
        <f t="shared" si="29"/>
        <v/>
      </c>
      <c r="AQ58" s="6"/>
      <c r="AV58" s="6"/>
      <c r="BA58" s="6"/>
      <c r="BF58" s="6"/>
      <c r="BI58" s="3"/>
      <c r="BJ58" s="3"/>
      <c r="BK58" s="6"/>
    </row>
    <row r="59" spans="1:63" s="4" customFormat="1" ht="25.15" customHeight="1" x14ac:dyDescent="0.4">
      <c r="A59" s="3"/>
      <c r="B59" s="3"/>
      <c r="C59" s="3"/>
      <c r="D59" s="19">
        <f t="shared" si="30"/>
        <v>45218</v>
      </c>
      <c r="E59" s="18" t="str">
        <f t="shared" si="18"/>
        <v>木</v>
      </c>
      <c r="F59" s="44"/>
      <c r="G59" s="102"/>
      <c r="H59" s="41" t="str">
        <f t="shared" si="19"/>
        <v/>
      </c>
      <c r="I59" s="19">
        <f t="shared" si="31"/>
        <v>45249</v>
      </c>
      <c r="J59" s="18" t="str">
        <f t="shared" si="20"/>
        <v>日</v>
      </c>
      <c r="K59" s="44"/>
      <c r="L59" s="102"/>
      <c r="M59" s="41" t="str">
        <f t="shared" si="21"/>
        <v/>
      </c>
      <c r="N59" s="19">
        <f t="shared" si="32"/>
        <v>45279</v>
      </c>
      <c r="O59" s="18" t="str">
        <f t="shared" si="22"/>
        <v>火</v>
      </c>
      <c r="P59" s="44"/>
      <c r="Q59" s="102"/>
      <c r="R59" s="41" t="str">
        <f t="shared" si="23"/>
        <v/>
      </c>
      <c r="S59" s="19">
        <f t="shared" si="33"/>
        <v>45310</v>
      </c>
      <c r="T59" s="18" t="str">
        <f t="shared" si="24"/>
        <v>金</v>
      </c>
      <c r="U59" s="44"/>
      <c r="V59" s="102"/>
      <c r="W59" s="41" t="str">
        <f t="shared" si="25"/>
        <v/>
      </c>
      <c r="X59" s="19">
        <f t="shared" si="34"/>
        <v>45341</v>
      </c>
      <c r="Y59" s="18" t="str">
        <f t="shared" si="26"/>
        <v>月</v>
      </c>
      <c r="Z59" s="44"/>
      <c r="AA59" s="102"/>
      <c r="AB59" s="41" t="str">
        <f t="shared" si="27"/>
        <v/>
      </c>
      <c r="AC59" s="19">
        <f t="shared" si="35"/>
        <v>45370</v>
      </c>
      <c r="AD59" s="18" t="str">
        <f t="shared" si="28"/>
        <v>火</v>
      </c>
      <c r="AE59" s="44"/>
      <c r="AF59" s="102"/>
      <c r="AG59" s="41" t="str">
        <f t="shared" si="29"/>
        <v/>
      </c>
      <c r="AQ59" s="6"/>
      <c r="AV59" s="6"/>
      <c r="BA59" s="6"/>
      <c r="BF59" s="6"/>
      <c r="BI59" s="3"/>
      <c r="BJ59" s="3"/>
      <c r="BK59" s="6"/>
    </row>
    <row r="60" spans="1:63" s="4" customFormat="1" ht="25.15" customHeight="1" x14ac:dyDescent="0.4">
      <c r="A60" s="3"/>
      <c r="B60" s="3"/>
      <c r="C60" s="3"/>
      <c r="D60" s="19">
        <f t="shared" si="30"/>
        <v>45219</v>
      </c>
      <c r="E60" s="18" t="str">
        <f t="shared" si="18"/>
        <v>金</v>
      </c>
      <c r="F60" s="44"/>
      <c r="G60" s="102"/>
      <c r="H60" s="41" t="str">
        <f t="shared" si="19"/>
        <v/>
      </c>
      <c r="I60" s="19">
        <f t="shared" si="31"/>
        <v>45250</v>
      </c>
      <c r="J60" s="18" t="str">
        <f t="shared" si="20"/>
        <v>月</v>
      </c>
      <c r="K60" s="44"/>
      <c r="L60" s="102"/>
      <c r="M60" s="41" t="str">
        <f t="shared" si="21"/>
        <v/>
      </c>
      <c r="N60" s="19">
        <f t="shared" si="32"/>
        <v>45280</v>
      </c>
      <c r="O60" s="18" t="str">
        <f t="shared" si="22"/>
        <v>水</v>
      </c>
      <c r="P60" s="44"/>
      <c r="Q60" s="102"/>
      <c r="R60" s="41" t="str">
        <f t="shared" si="23"/>
        <v/>
      </c>
      <c r="S60" s="19">
        <f t="shared" si="33"/>
        <v>45311</v>
      </c>
      <c r="T60" s="18" t="str">
        <f t="shared" si="24"/>
        <v>土</v>
      </c>
      <c r="U60" s="44"/>
      <c r="V60" s="102"/>
      <c r="W60" s="41" t="str">
        <f t="shared" si="25"/>
        <v/>
      </c>
      <c r="X60" s="19">
        <f t="shared" si="34"/>
        <v>45342</v>
      </c>
      <c r="Y60" s="18" t="str">
        <f t="shared" si="26"/>
        <v>火</v>
      </c>
      <c r="Z60" s="44"/>
      <c r="AA60" s="102"/>
      <c r="AB60" s="41" t="str">
        <f t="shared" si="27"/>
        <v/>
      </c>
      <c r="AC60" s="19">
        <f t="shared" si="35"/>
        <v>45371</v>
      </c>
      <c r="AD60" s="18" t="str">
        <f t="shared" si="28"/>
        <v>水</v>
      </c>
      <c r="AE60" s="45"/>
      <c r="AF60" s="103"/>
      <c r="AG60" s="41" t="str">
        <f t="shared" si="29"/>
        <v/>
      </c>
      <c r="AQ60" s="6"/>
      <c r="AV60" s="6"/>
      <c r="BA60" s="6"/>
      <c r="BF60" s="6"/>
      <c r="BI60" s="3"/>
      <c r="BJ60" s="3"/>
      <c r="BK60" s="6"/>
    </row>
    <row r="61" spans="1:63" s="4" customFormat="1" ht="25.15" customHeight="1" x14ac:dyDescent="0.4">
      <c r="A61" s="3"/>
      <c r="B61" s="3"/>
      <c r="C61" s="3"/>
      <c r="D61" s="19">
        <f t="shared" si="30"/>
        <v>45220</v>
      </c>
      <c r="E61" s="18" t="str">
        <f t="shared" si="18"/>
        <v>土</v>
      </c>
      <c r="F61" s="44"/>
      <c r="G61" s="102"/>
      <c r="H61" s="41" t="str">
        <f t="shared" si="19"/>
        <v/>
      </c>
      <c r="I61" s="21">
        <f t="shared" si="31"/>
        <v>45251</v>
      </c>
      <c r="J61" s="22" t="str">
        <f t="shared" si="20"/>
        <v>火</v>
      </c>
      <c r="K61" s="44"/>
      <c r="L61" s="102"/>
      <c r="M61" s="41" t="str">
        <f t="shared" si="21"/>
        <v/>
      </c>
      <c r="N61" s="19">
        <f t="shared" si="32"/>
        <v>45281</v>
      </c>
      <c r="O61" s="18" t="str">
        <f t="shared" si="22"/>
        <v>木</v>
      </c>
      <c r="P61" s="44"/>
      <c r="Q61" s="102"/>
      <c r="R61" s="41" t="str">
        <f t="shared" si="23"/>
        <v/>
      </c>
      <c r="S61" s="19">
        <f t="shared" si="33"/>
        <v>45312</v>
      </c>
      <c r="T61" s="18" t="str">
        <f t="shared" si="24"/>
        <v>日</v>
      </c>
      <c r="U61" s="44"/>
      <c r="V61" s="102"/>
      <c r="W61" s="41" t="str">
        <f t="shared" si="25"/>
        <v/>
      </c>
      <c r="X61" s="19">
        <f t="shared" si="34"/>
        <v>45343</v>
      </c>
      <c r="Y61" s="18" t="str">
        <f t="shared" si="26"/>
        <v>水</v>
      </c>
      <c r="Z61" s="44"/>
      <c r="AA61" s="102"/>
      <c r="AB61" s="41" t="str">
        <f t="shared" si="27"/>
        <v/>
      </c>
      <c r="AC61" s="21">
        <f t="shared" si="35"/>
        <v>45372</v>
      </c>
      <c r="AD61" s="22" t="str">
        <f t="shared" si="28"/>
        <v>木</v>
      </c>
      <c r="AE61" s="44"/>
      <c r="AF61" s="102"/>
      <c r="AG61" s="41" t="str">
        <f t="shared" si="29"/>
        <v/>
      </c>
      <c r="AQ61" s="6"/>
      <c r="AV61" s="6"/>
      <c r="BA61" s="6"/>
      <c r="BF61" s="6"/>
      <c r="BI61" s="3"/>
      <c r="BJ61" s="3"/>
      <c r="BK61" s="6"/>
    </row>
    <row r="62" spans="1:63" s="4" customFormat="1" ht="25.15" customHeight="1" x14ac:dyDescent="0.4">
      <c r="A62" s="3"/>
      <c r="B62" s="3"/>
      <c r="C62" s="3"/>
      <c r="D62" s="19">
        <f t="shared" si="30"/>
        <v>45221</v>
      </c>
      <c r="E62" s="18" t="str">
        <f t="shared" si="18"/>
        <v>日</v>
      </c>
      <c r="F62" s="44"/>
      <c r="G62" s="102"/>
      <c r="H62" s="41" t="str">
        <f t="shared" si="19"/>
        <v/>
      </c>
      <c r="I62" s="19">
        <f t="shared" si="31"/>
        <v>45252</v>
      </c>
      <c r="J62" s="18" t="str">
        <f t="shared" si="20"/>
        <v>水</v>
      </c>
      <c r="K62" s="44"/>
      <c r="L62" s="102"/>
      <c r="M62" s="41" t="str">
        <f t="shared" si="21"/>
        <v/>
      </c>
      <c r="N62" s="19">
        <f t="shared" si="32"/>
        <v>45282</v>
      </c>
      <c r="O62" s="18" t="str">
        <f t="shared" si="22"/>
        <v>金</v>
      </c>
      <c r="P62" s="44"/>
      <c r="Q62" s="102"/>
      <c r="R62" s="41" t="str">
        <f t="shared" si="23"/>
        <v/>
      </c>
      <c r="S62" s="19">
        <f t="shared" si="33"/>
        <v>45313</v>
      </c>
      <c r="T62" s="18" t="str">
        <f t="shared" si="24"/>
        <v>月</v>
      </c>
      <c r="U62" s="44"/>
      <c r="V62" s="102"/>
      <c r="W62" s="41" t="str">
        <f t="shared" si="25"/>
        <v/>
      </c>
      <c r="X62" s="19">
        <f t="shared" si="34"/>
        <v>45344</v>
      </c>
      <c r="Y62" s="18" t="str">
        <f t="shared" si="26"/>
        <v>木</v>
      </c>
      <c r="Z62" s="44"/>
      <c r="AA62" s="102"/>
      <c r="AB62" s="41" t="str">
        <f t="shared" si="27"/>
        <v/>
      </c>
      <c r="AC62" s="19">
        <f t="shared" si="35"/>
        <v>45373</v>
      </c>
      <c r="AD62" s="18" t="str">
        <f t="shared" si="28"/>
        <v>金</v>
      </c>
      <c r="AE62" s="44"/>
      <c r="AF62" s="102"/>
      <c r="AG62" s="41" t="str">
        <f>IF(AF62="","",VLOOKUP(AF62,$A$5:$B$34,2))</f>
        <v/>
      </c>
      <c r="AQ62" s="6"/>
      <c r="AV62" s="6"/>
      <c r="BA62" s="6"/>
      <c r="BF62" s="6"/>
      <c r="BI62" s="3"/>
      <c r="BJ62" s="3"/>
      <c r="BK62" s="6"/>
    </row>
    <row r="63" spans="1:63" s="4" customFormat="1" ht="25.15" customHeight="1" x14ac:dyDescent="0.4">
      <c r="A63" s="3"/>
      <c r="B63" s="3"/>
      <c r="C63" s="3"/>
      <c r="D63" s="19">
        <f t="shared" si="30"/>
        <v>45222</v>
      </c>
      <c r="E63" s="18" t="str">
        <f t="shared" si="18"/>
        <v>月</v>
      </c>
      <c r="F63" s="44"/>
      <c r="G63" s="102"/>
      <c r="H63" s="41" t="str">
        <f t="shared" si="19"/>
        <v/>
      </c>
      <c r="I63" s="21">
        <f t="shared" si="31"/>
        <v>45253</v>
      </c>
      <c r="J63" s="22" t="str">
        <f t="shared" si="20"/>
        <v>木</v>
      </c>
      <c r="K63" s="45"/>
      <c r="L63" s="103"/>
      <c r="M63" s="41" t="str">
        <f t="shared" si="21"/>
        <v/>
      </c>
      <c r="N63" s="23">
        <f t="shared" si="32"/>
        <v>45283</v>
      </c>
      <c r="O63" s="24" t="str">
        <f t="shared" si="22"/>
        <v>土</v>
      </c>
      <c r="P63" s="45"/>
      <c r="Q63" s="103"/>
      <c r="R63" s="41" t="str">
        <f t="shared" si="23"/>
        <v/>
      </c>
      <c r="S63" s="19">
        <f t="shared" si="33"/>
        <v>45314</v>
      </c>
      <c r="T63" s="18" t="str">
        <f t="shared" si="24"/>
        <v>火</v>
      </c>
      <c r="U63" s="44"/>
      <c r="V63" s="102"/>
      <c r="W63" s="41" t="str">
        <f t="shared" si="25"/>
        <v/>
      </c>
      <c r="X63" s="21">
        <f t="shared" si="34"/>
        <v>45345</v>
      </c>
      <c r="Y63" s="22" t="str">
        <f t="shared" si="26"/>
        <v>金</v>
      </c>
      <c r="Z63" s="44"/>
      <c r="AA63" s="102"/>
      <c r="AB63" s="41" t="str">
        <f t="shared" si="27"/>
        <v/>
      </c>
      <c r="AC63" s="19">
        <f t="shared" si="35"/>
        <v>45374</v>
      </c>
      <c r="AD63" s="18" t="str">
        <f t="shared" si="28"/>
        <v>土</v>
      </c>
      <c r="AE63" s="44"/>
      <c r="AF63" s="112"/>
      <c r="AG63" s="41" t="str">
        <f t="shared" si="29"/>
        <v/>
      </c>
      <c r="AQ63" s="6"/>
      <c r="AV63" s="6"/>
      <c r="BA63" s="6"/>
      <c r="BF63" s="6"/>
      <c r="BI63" s="3"/>
      <c r="BJ63" s="3"/>
      <c r="BK63" s="6"/>
    </row>
    <row r="64" spans="1:63" s="4" customFormat="1" ht="25.15" customHeight="1" x14ac:dyDescent="0.4">
      <c r="A64" s="3"/>
      <c r="B64" s="3"/>
      <c r="C64" s="3"/>
      <c r="D64" s="19">
        <f t="shared" si="30"/>
        <v>45223</v>
      </c>
      <c r="E64" s="18" t="str">
        <f t="shared" si="18"/>
        <v>火</v>
      </c>
      <c r="F64" s="44"/>
      <c r="G64" s="102"/>
      <c r="H64" s="41" t="str">
        <f t="shared" si="19"/>
        <v/>
      </c>
      <c r="I64" s="19">
        <f t="shared" si="31"/>
        <v>45254</v>
      </c>
      <c r="J64" s="18" t="str">
        <f t="shared" si="20"/>
        <v>金</v>
      </c>
      <c r="K64" s="45"/>
      <c r="L64" s="103"/>
      <c r="M64" s="41" t="str">
        <f t="shared" si="21"/>
        <v/>
      </c>
      <c r="N64" s="23">
        <f t="shared" si="32"/>
        <v>45284</v>
      </c>
      <c r="O64" s="24" t="str">
        <f t="shared" si="22"/>
        <v>日</v>
      </c>
      <c r="P64" s="44"/>
      <c r="Q64" s="102"/>
      <c r="R64" s="41" t="str">
        <f t="shared" si="23"/>
        <v/>
      </c>
      <c r="S64" s="19">
        <f t="shared" si="33"/>
        <v>45315</v>
      </c>
      <c r="T64" s="18" t="str">
        <f t="shared" si="24"/>
        <v>水</v>
      </c>
      <c r="U64" s="44"/>
      <c r="V64" s="102"/>
      <c r="W64" s="41" t="str">
        <f t="shared" si="25"/>
        <v/>
      </c>
      <c r="X64" s="19">
        <f t="shared" si="34"/>
        <v>45346</v>
      </c>
      <c r="Y64" s="18" t="str">
        <f t="shared" si="26"/>
        <v>土</v>
      </c>
      <c r="Z64" s="44"/>
      <c r="AA64" s="102"/>
      <c r="AB64" s="41" t="str">
        <f t="shared" si="27"/>
        <v/>
      </c>
      <c r="AC64" s="19">
        <f t="shared" si="35"/>
        <v>45375</v>
      </c>
      <c r="AD64" s="18" t="str">
        <f t="shared" si="28"/>
        <v>日</v>
      </c>
      <c r="AE64" s="44"/>
      <c r="AF64" s="112"/>
      <c r="AG64" s="41" t="str">
        <f>IF(AF64="","",VLOOKUP(AF64,$A$5:$B$34,2))</f>
        <v/>
      </c>
      <c r="AQ64" s="6"/>
      <c r="AV64" s="6"/>
      <c r="BA64" s="6"/>
      <c r="BF64" s="6"/>
      <c r="BI64" s="3"/>
      <c r="BJ64" s="3"/>
      <c r="BK64" s="6"/>
    </row>
    <row r="65" spans="1:63" s="4" customFormat="1" ht="25.15" customHeight="1" x14ac:dyDescent="0.4">
      <c r="A65" s="3"/>
      <c r="B65" s="3"/>
      <c r="C65" s="3"/>
      <c r="D65" s="19">
        <f t="shared" si="30"/>
        <v>45224</v>
      </c>
      <c r="E65" s="18" t="str">
        <f t="shared" si="18"/>
        <v>水</v>
      </c>
      <c r="F65" s="44"/>
      <c r="G65" s="102"/>
      <c r="H65" s="41" t="str">
        <f t="shared" si="19"/>
        <v/>
      </c>
      <c r="I65" s="19">
        <f t="shared" si="31"/>
        <v>45255</v>
      </c>
      <c r="J65" s="18" t="str">
        <f t="shared" si="20"/>
        <v>土</v>
      </c>
      <c r="K65" s="44"/>
      <c r="L65" s="102"/>
      <c r="M65" s="41" t="str">
        <f t="shared" si="21"/>
        <v/>
      </c>
      <c r="N65" s="19">
        <f t="shared" si="32"/>
        <v>45285</v>
      </c>
      <c r="O65" s="18" t="str">
        <f t="shared" si="22"/>
        <v>月</v>
      </c>
      <c r="P65" s="44"/>
      <c r="Q65" s="102"/>
      <c r="R65" s="41" t="str">
        <f t="shared" si="23"/>
        <v/>
      </c>
      <c r="S65" s="19">
        <f t="shared" si="33"/>
        <v>45316</v>
      </c>
      <c r="T65" s="18" t="str">
        <f t="shared" si="24"/>
        <v>木</v>
      </c>
      <c r="U65" s="45"/>
      <c r="V65" s="103"/>
      <c r="W65" s="41" t="str">
        <f t="shared" si="25"/>
        <v/>
      </c>
      <c r="X65" s="19">
        <f t="shared" si="34"/>
        <v>45347</v>
      </c>
      <c r="Y65" s="18" t="str">
        <f t="shared" si="26"/>
        <v>日</v>
      </c>
      <c r="Z65" s="44"/>
      <c r="AA65" s="102"/>
      <c r="AB65" s="41" t="str">
        <f t="shared" si="27"/>
        <v/>
      </c>
      <c r="AC65" s="19">
        <f t="shared" si="35"/>
        <v>45376</v>
      </c>
      <c r="AD65" s="18" t="str">
        <f t="shared" si="28"/>
        <v>月</v>
      </c>
      <c r="AE65" s="44"/>
      <c r="AF65" s="112"/>
      <c r="AG65" s="41" t="str">
        <f t="shared" si="29"/>
        <v/>
      </c>
      <c r="AQ65" s="6"/>
      <c r="AV65" s="6"/>
      <c r="BA65" s="6"/>
      <c r="BF65" s="6"/>
      <c r="BI65" s="3"/>
      <c r="BJ65" s="3"/>
      <c r="BK65" s="6"/>
    </row>
    <row r="66" spans="1:63" s="4" customFormat="1" ht="25.15" customHeight="1" x14ac:dyDescent="0.4">
      <c r="A66" s="3"/>
      <c r="B66" s="3"/>
      <c r="C66" s="3"/>
      <c r="D66" s="19">
        <f t="shared" si="30"/>
        <v>45225</v>
      </c>
      <c r="E66" s="18" t="str">
        <f t="shared" si="18"/>
        <v>木</v>
      </c>
      <c r="F66" s="44"/>
      <c r="G66" s="102"/>
      <c r="H66" s="41" t="str">
        <f t="shared" si="19"/>
        <v/>
      </c>
      <c r="I66" s="19">
        <f t="shared" si="31"/>
        <v>45256</v>
      </c>
      <c r="J66" s="18" t="str">
        <f t="shared" si="20"/>
        <v>日</v>
      </c>
      <c r="K66" s="44"/>
      <c r="L66" s="102"/>
      <c r="M66" s="41" t="str">
        <f t="shared" si="21"/>
        <v/>
      </c>
      <c r="N66" s="19">
        <f t="shared" si="32"/>
        <v>45286</v>
      </c>
      <c r="O66" s="18" t="str">
        <f t="shared" si="22"/>
        <v>火</v>
      </c>
      <c r="P66" s="44"/>
      <c r="Q66" s="112"/>
      <c r="R66" s="41" t="str">
        <f t="shared" si="23"/>
        <v/>
      </c>
      <c r="S66" s="19">
        <f t="shared" si="33"/>
        <v>45317</v>
      </c>
      <c r="T66" s="18" t="str">
        <f t="shared" si="24"/>
        <v>金</v>
      </c>
      <c r="U66" s="44"/>
      <c r="V66" s="102"/>
      <c r="W66" s="41" t="str">
        <f t="shared" si="25"/>
        <v/>
      </c>
      <c r="X66" s="19">
        <f t="shared" si="34"/>
        <v>45348</v>
      </c>
      <c r="Y66" s="18" t="str">
        <f t="shared" si="26"/>
        <v>月</v>
      </c>
      <c r="Z66" s="44"/>
      <c r="AA66" s="102"/>
      <c r="AB66" s="41" t="str">
        <f t="shared" si="27"/>
        <v/>
      </c>
      <c r="AC66" s="19">
        <f t="shared" si="35"/>
        <v>45377</v>
      </c>
      <c r="AD66" s="18" t="str">
        <f t="shared" si="28"/>
        <v>火</v>
      </c>
      <c r="AE66" s="44"/>
      <c r="AF66" s="112"/>
      <c r="AG66" s="41" t="str">
        <f t="shared" si="29"/>
        <v/>
      </c>
      <c r="AQ66" s="6"/>
      <c r="AV66" s="6"/>
      <c r="BA66" s="6"/>
      <c r="BF66" s="6"/>
      <c r="BI66" s="3"/>
      <c r="BJ66" s="3"/>
      <c r="BK66" s="6"/>
    </row>
    <row r="67" spans="1:63" s="4" customFormat="1" ht="25.15" customHeight="1" x14ac:dyDescent="0.4">
      <c r="A67" s="3"/>
      <c r="B67" s="3"/>
      <c r="C67" s="3"/>
      <c r="D67" s="19">
        <f t="shared" si="30"/>
        <v>45226</v>
      </c>
      <c r="E67" s="18" t="str">
        <f t="shared" si="18"/>
        <v>金</v>
      </c>
      <c r="F67" s="44"/>
      <c r="G67" s="102"/>
      <c r="H67" s="41" t="str">
        <f t="shared" si="19"/>
        <v/>
      </c>
      <c r="I67" s="19">
        <f t="shared" si="31"/>
        <v>45257</v>
      </c>
      <c r="J67" s="18" t="str">
        <f t="shared" si="20"/>
        <v>月</v>
      </c>
      <c r="K67" s="44"/>
      <c r="L67" s="102"/>
      <c r="M67" s="41" t="str">
        <f t="shared" si="21"/>
        <v/>
      </c>
      <c r="N67" s="19">
        <f t="shared" si="32"/>
        <v>45287</v>
      </c>
      <c r="O67" s="18" t="str">
        <f t="shared" si="22"/>
        <v>水</v>
      </c>
      <c r="P67" s="44"/>
      <c r="Q67" s="112"/>
      <c r="R67" s="41" t="str">
        <f t="shared" si="23"/>
        <v/>
      </c>
      <c r="S67" s="19">
        <f t="shared" si="33"/>
        <v>45318</v>
      </c>
      <c r="T67" s="18" t="str">
        <f t="shared" si="24"/>
        <v>土</v>
      </c>
      <c r="U67" s="44"/>
      <c r="V67" s="102"/>
      <c r="W67" s="41" t="str">
        <f t="shared" si="25"/>
        <v/>
      </c>
      <c r="X67" s="19">
        <f t="shared" si="34"/>
        <v>45349</v>
      </c>
      <c r="Y67" s="18" t="str">
        <f t="shared" si="26"/>
        <v>火</v>
      </c>
      <c r="Z67" s="44"/>
      <c r="AA67" s="102"/>
      <c r="AB67" s="41" t="str">
        <f t="shared" si="27"/>
        <v/>
      </c>
      <c r="AC67" s="19">
        <f t="shared" si="35"/>
        <v>45378</v>
      </c>
      <c r="AD67" s="18" t="str">
        <f t="shared" si="28"/>
        <v>水</v>
      </c>
      <c r="AE67" s="44"/>
      <c r="AF67" s="112"/>
      <c r="AG67" s="41" t="str">
        <f t="shared" si="29"/>
        <v/>
      </c>
      <c r="AQ67" s="6"/>
      <c r="AV67" s="6"/>
      <c r="BA67" s="6"/>
      <c r="BF67" s="6"/>
      <c r="BI67" s="3"/>
      <c r="BJ67" s="3"/>
      <c r="BK67" s="6"/>
    </row>
    <row r="68" spans="1:63" s="4" customFormat="1" ht="25.15" customHeight="1" x14ac:dyDescent="0.4">
      <c r="A68" s="3"/>
      <c r="B68" s="3"/>
      <c r="C68" s="3"/>
      <c r="D68" s="19">
        <f>D67+1</f>
        <v>45227</v>
      </c>
      <c r="E68" s="18" t="str">
        <f t="shared" si="18"/>
        <v>土</v>
      </c>
      <c r="F68" s="44"/>
      <c r="G68" s="102"/>
      <c r="H68" s="41" t="str">
        <f t="shared" si="19"/>
        <v/>
      </c>
      <c r="I68" s="19">
        <f>I67+1</f>
        <v>45258</v>
      </c>
      <c r="J68" s="18" t="str">
        <f t="shared" si="20"/>
        <v>火</v>
      </c>
      <c r="K68" s="44"/>
      <c r="L68" s="102"/>
      <c r="M68" s="41" t="str">
        <f t="shared" si="21"/>
        <v/>
      </c>
      <c r="N68" s="19">
        <f>N67+1</f>
        <v>45288</v>
      </c>
      <c r="O68" s="18" t="str">
        <f t="shared" si="22"/>
        <v>木</v>
      </c>
      <c r="P68" s="44"/>
      <c r="Q68" s="112"/>
      <c r="R68" s="41" t="str">
        <f t="shared" si="23"/>
        <v/>
      </c>
      <c r="S68" s="19">
        <f>S67+1</f>
        <v>45319</v>
      </c>
      <c r="T68" s="18" t="str">
        <f t="shared" si="24"/>
        <v>日</v>
      </c>
      <c r="U68" s="44"/>
      <c r="V68" s="102"/>
      <c r="W68" s="41" t="str">
        <f t="shared" si="25"/>
        <v/>
      </c>
      <c r="X68" s="19">
        <f>X67+1</f>
        <v>45350</v>
      </c>
      <c r="Y68" s="18" t="str">
        <f t="shared" si="26"/>
        <v>水</v>
      </c>
      <c r="Z68" s="44"/>
      <c r="AA68" s="102"/>
      <c r="AB68" s="41" t="str">
        <f t="shared" si="27"/>
        <v/>
      </c>
      <c r="AC68" s="19">
        <f>AC67+1</f>
        <v>45379</v>
      </c>
      <c r="AD68" s="18" t="str">
        <f t="shared" si="28"/>
        <v>木</v>
      </c>
      <c r="AE68" s="44"/>
      <c r="AF68" s="112"/>
      <c r="AG68" s="41" t="str">
        <f t="shared" si="29"/>
        <v/>
      </c>
      <c r="AQ68" s="6"/>
      <c r="AV68" s="6"/>
      <c r="BA68" s="6"/>
      <c r="BF68" s="6"/>
      <c r="BI68" s="3"/>
      <c r="BJ68" s="3"/>
      <c r="BK68" s="6"/>
    </row>
    <row r="69" spans="1:63" s="4" customFormat="1" ht="25.15" customHeight="1" x14ac:dyDescent="0.4">
      <c r="A69" s="3"/>
      <c r="B69" s="3"/>
      <c r="C69" s="3"/>
      <c r="D69" s="19">
        <f>IF(MONTH(D$41)&lt;MONTH(D$68+1),"",D68+1)</f>
        <v>45228</v>
      </c>
      <c r="E69" s="18" t="str">
        <f t="shared" si="18"/>
        <v>日</v>
      </c>
      <c r="F69" s="44"/>
      <c r="G69" s="102"/>
      <c r="H69" s="41" t="str">
        <f t="shared" si="19"/>
        <v/>
      </c>
      <c r="I69" s="19">
        <f>IF(MONTH(I$41)&lt;MONTH(I$68+1),"",I68+1)</f>
        <v>45259</v>
      </c>
      <c r="J69" s="18" t="str">
        <f t="shared" si="20"/>
        <v>水</v>
      </c>
      <c r="K69" s="44"/>
      <c r="L69" s="102"/>
      <c r="M69" s="41" t="str">
        <f t="shared" si="21"/>
        <v/>
      </c>
      <c r="N69" s="19">
        <f>IF(MONTH(N$41)&lt;MONTH(N$68+1),"",N68+1)</f>
        <v>45289</v>
      </c>
      <c r="O69" s="18" t="str">
        <f t="shared" si="22"/>
        <v>金</v>
      </c>
      <c r="P69" s="44"/>
      <c r="Q69" s="112"/>
      <c r="R69" s="41" t="str">
        <f t="shared" si="23"/>
        <v/>
      </c>
      <c r="S69" s="19">
        <f>IF(MONTH(S$41)&lt;MONTH(S$68+1),"",S68+1)</f>
        <v>45320</v>
      </c>
      <c r="T69" s="18" t="str">
        <f t="shared" si="24"/>
        <v>月</v>
      </c>
      <c r="U69" s="44"/>
      <c r="V69" s="102"/>
      <c r="W69" s="41" t="str">
        <f t="shared" si="25"/>
        <v/>
      </c>
      <c r="X69" s="19">
        <f>IF(MONTH(X$41)&lt;MONTH(X$68+1),"",X68+1)</f>
        <v>45351</v>
      </c>
      <c r="Y69" s="18" t="str">
        <f t="shared" si="26"/>
        <v>木</v>
      </c>
      <c r="Z69" s="44"/>
      <c r="AA69" s="102"/>
      <c r="AB69" s="41" t="str">
        <f t="shared" si="27"/>
        <v/>
      </c>
      <c r="AC69" s="19">
        <f>IF(MONTH(AC$41)&lt;MONTH(AC$68+1),"",AC68+1)</f>
        <v>45380</v>
      </c>
      <c r="AD69" s="18" t="str">
        <f t="shared" si="28"/>
        <v>金</v>
      </c>
      <c r="AE69" s="44"/>
      <c r="AF69" s="112"/>
      <c r="AG69" s="41" t="str">
        <f t="shared" si="29"/>
        <v/>
      </c>
      <c r="AQ69" s="6"/>
      <c r="AV69" s="6"/>
      <c r="BA69" s="6"/>
      <c r="BF69" s="6"/>
      <c r="BI69" s="3"/>
      <c r="BJ69" s="3"/>
      <c r="BK69" s="6"/>
    </row>
    <row r="70" spans="1:63" s="4" customFormat="1" ht="25.15" customHeight="1" x14ac:dyDescent="0.4">
      <c r="A70" s="3"/>
      <c r="B70" s="3"/>
      <c r="C70" s="3"/>
      <c r="D70" s="19">
        <f>IF(MONTH(D$41)&lt;MONTH(D$68+2),"",D69+1)</f>
        <v>45229</v>
      </c>
      <c r="E70" s="18" t="str">
        <f t="shared" si="18"/>
        <v>月</v>
      </c>
      <c r="F70" s="44"/>
      <c r="G70" s="102"/>
      <c r="H70" s="41" t="str">
        <f t="shared" si="19"/>
        <v/>
      </c>
      <c r="I70" s="23">
        <f>IF(MONTH(I$41)&lt;MONTH(I$68+2),"",I69+1)</f>
        <v>45260</v>
      </c>
      <c r="J70" s="24" t="str">
        <f t="shared" si="20"/>
        <v>木</v>
      </c>
      <c r="K70" s="44"/>
      <c r="L70" s="102"/>
      <c r="M70" s="41" t="str">
        <f t="shared" si="21"/>
        <v/>
      </c>
      <c r="N70" s="19">
        <f>IF(MONTH(N$41)&lt;MONTH(N$68+2),"",N69+1)</f>
        <v>45290</v>
      </c>
      <c r="O70" s="18" t="str">
        <f t="shared" si="22"/>
        <v>土</v>
      </c>
      <c r="P70" s="44"/>
      <c r="Q70" s="112"/>
      <c r="R70" s="41" t="str">
        <f t="shared" si="23"/>
        <v/>
      </c>
      <c r="S70" s="19">
        <f>IF(MONTH(S$41)&lt;MONTH(S$68+2),"",S69+1)</f>
        <v>45321</v>
      </c>
      <c r="T70" s="18" t="str">
        <f t="shared" si="24"/>
        <v>火</v>
      </c>
      <c r="U70" s="44"/>
      <c r="V70" s="102"/>
      <c r="W70" s="41" t="str">
        <f t="shared" si="25"/>
        <v/>
      </c>
      <c r="X70" s="19" t="str">
        <f>IF(MONTH(X$41)&lt;MONTH(X$68+2),"",X69+1)</f>
        <v/>
      </c>
      <c r="Y70" s="18" t="str">
        <f t="shared" si="26"/>
        <v/>
      </c>
      <c r="Z70" s="18"/>
      <c r="AA70" s="18"/>
      <c r="AB70" s="37" t="str">
        <f t="shared" si="27"/>
        <v/>
      </c>
      <c r="AC70" s="19">
        <f>IF(MONTH(AC$41)&lt;MONTH(AC$68+2),"",AC69+1)</f>
        <v>45381</v>
      </c>
      <c r="AD70" s="18" t="str">
        <f t="shared" si="28"/>
        <v>土</v>
      </c>
      <c r="AE70" s="44"/>
      <c r="AF70" s="112"/>
      <c r="AG70" s="41" t="str">
        <f t="shared" si="29"/>
        <v/>
      </c>
      <c r="AQ70" s="6"/>
      <c r="AV70" s="6"/>
      <c r="BA70" s="6"/>
      <c r="BF70" s="6"/>
      <c r="BI70" s="3"/>
      <c r="BJ70" s="3"/>
      <c r="BK70" s="6"/>
    </row>
    <row r="71" spans="1:63" s="4" customFormat="1" ht="25.15" customHeight="1" x14ac:dyDescent="0.4">
      <c r="A71" s="3"/>
      <c r="B71" s="3"/>
      <c r="C71" s="3"/>
      <c r="D71" s="25">
        <f>IF(MONTH(D$41)&lt;MONTH(D$68+3),"",D70+1)</f>
        <v>45230</v>
      </c>
      <c r="E71" s="26" t="str">
        <f t="shared" si="18"/>
        <v>火</v>
      </c>
      <c r="F71" s="47"/>
      <c r="G71" s="104"/>
      <c r="H71" s="41" t="str">
        <f t="shared" si="19"/>
        <v/>
      </c>
      <c r="I71" s="25" t="str">
        <f>IF(MONTH(I$41)&lt;MONTH(I$68+3),"",I70+1)</f>
        <v/>
      </c>
      <c r="J71" s="26" t="str">
        <f t="shared" si="20"/>
        <v/>
      </c>
      <c r="K71" s="26"/>
      <c r="L71" s="26"/>
      <c r="M71" s="36" t="str">
        <f>IF(L71="","",VLOOKUP(L71,$A$5:$B$34,2))</f>
        <v/>
      </c>
      <c r="N71" s="25">
        <f>IF(MONTH(N$41)&lt;MONTH(N$68+3),"",N70+1)</f>
        <v>45291</v>
      </c>
      <c r="O71" s="26" t="str">
        <f t="shared" si="22"/>
        <v>日</v>
      </c>
      <c r="P71" s="47"/>
      <c r="Q71" s="114"/>
      <c r="R71" s="41" t="str">
        <f t="shared" si="23"/>
        <v/>
      </c>
      <c r="S71" s="25">
        <f>IF(MONTH(S$41)&lt;MONTH(S$68+3),"",S70+1)</f>
        <v>45322</v>
      </c>
      <c r="T71" s="26" t="str">
        <f t="shared" si="24"/>
        <v>水</v>
      </c>
      <c r="U71" s="47"/>
      <c r="V71" s="104"/>
      <c r="W71" s="41" t="str">
        <f t="shared" si="25"/>
        <v/>
      </c>
      <c r="X71" s="25" t="str">
        <f>IF(MONTH(X$41)&lt;MONTH(X$68+3),"",X70+1)</f>
        <v/>
      </c>
      <c r="Y71" s="26" t="str">
        <f t="shared" si="26"/>
        <v/>
      </c>
      <c r="Z71" s="26"/>
      <c r="AA71" s="26"/>
      <c r="AB71" s="37" t="str">
        <f t="shared" si="27"/>
        <v/>
      </c>
      <c r="AC71" s="25">
        <f>IF(MONTH(AC$41)&lt;MONTH(AC$68+3),"",AC70+1)</f>
        <v>45382</v>
      </c>
      <c r="AD71" s="26" t="str">
        <f t="shared" si="28"/>
        <v>日</v>
      </c>
      <c r="AE71" s="47"/>
      <c r="AF71" s="114"/>
      <c r="AG71" s="41" t="str">
        <f t="shared" si="29"/>
        <v/>
      </c>
      <c r="AQ71" s="6"/>
      <c r="AV71" s="6"/>
      <c r="BA71" s="6"/>
      <c r="BF71" s="6"/>
      <c r="BI71" s="3"/>
      <c r="BJ71" s="3"/>
      <c r="BK71" s="6"/>
    </row>
    <row r="72" spans="1:63" s="4" customFormat="1" ht="25.15" customHeight="1" x14ac:dyDescent="0.4">
      <c r="A72" s="3"/>
      <c r="B72" s="3"/>
      <c r="C72" s="3"/>
      <c r="D72" s="153" t="s">
        <v>79</v>
      </c>
      <c r="E72" s="154"/>
      <c r="F72" s="154"/>
      <c r="G72" s="154"/>
      <c r="H72" s="155"/>
      <c r="I72" s="147" t="s">
        <v>80</v>
      </c>
      <c r="J72" s="148"/>
      <c r="K72" s="148"/>
      <c r="L72" s="148"/>
      <c r="M72" s="149"/>
      <c r="N72" s="159" t="s">
        <v>81</v>
      </c>
      <c r="O72" s="148"/>
      <c r="P72" s="148"/>
      <c r="Q72" s="148"/>
      <c r="R72" s="149"/>
      <c r="S72" s="147" t="s">
        <v>82</v>
      </c>
      <c r="T72" s="148"/>
      <c r="U72" s="148"/>
      <c r="V72" s="148"/>
      <c r="W72" s="149"/>
      <c r="X72" s="147"/>
      <c r="Y72" s="148"/>
      <c r="Z72" s="148"/>
      <c r="AA72" s="148"/>
      <c r="AB72" s="149"/>
      <c r="AC72" s="159" t="s">
        <v>83</v>
      </c>
      <c r="AD72" s="148"/>
      <c r="AE72" s="148"/>
      <c r="AF72" s="148"/>
      <c r="AG72" s="149"/>
      <c r="AQ72" s="6"/>
      <c r="AV72" s="6"/>
      <c r="BA72" s="6"/>
      <c r="BF72" s="6"/>
      <c r="BI72" s="3"/>
      <c r="BJ72" s="3"/>
      <c r="BK72" s="6"/>
    </row>
    <row r="73" spans="1:63" s="4" customFormat="1" ht="25.15" customHeight="1" x14ac:dyDescent="0.4">
      <c r="A73" s="3"/>
      <c r="B73" s="3"/>
      <c r="C73" s="3"/>
      <c r="D73" s="156"/>
      <c r="E73" s="157"/>
      <c r="F73" s="157"/>
      <c r="G73" s="157"/>
      <c r="H73" s="158"/>
      <c r="I73" s="150"/>
      <c r="J73" s="151"/>
      <c r="K73" s="151"/>
      <c r="L73" s="151"/>
      <c r="M73" s="152"/>
      <c r="N73" s="150"/>
      <c r="O73" s="151"/>
      <c r="P73" s="151"/>
      <c r="Q73" s="151"/>
      <c r="R73" s="152"/>
      <c r="S73" s="150"/>
      <c r="T73" s="151"/>
      <c r="U73" s="151"/>
      <c r="V73" s="151"/>
      <c r="W73" s="152"/>
      <c r="X73" s="150"/>
      <c r="Y73" s="151"/>
      <c r="Z73" s="151"/>
      <c r="AA73" s="151"/>
      <c r="AB73" s="152"/>
      <c r="AC73" s="150"/>
      <c r="AD73" s="151"/>
      <c r="AE73" s="151"/>
      <c r="AF73" s="151"/>
      <c r="AG73" s="152"/>
      <c r="AQ73" s="6"/>
      <c r="AV73" s="6"/>
      <c r="BA73" s="6"/>
      <c r="BF73" s="6"/>
      <c r="BI73" s="3"/>
      <c r="BJ73" s="3"/>
      <c r="BK73" s="6"/>
    </row>
  </sheetData>
  <sheetProtection password="C737" sheet="1" objects="1" scenarios="1"/>
  <mergeCells count="17">
    <mergeCell ref="AC36:AG37"/>
    <mergeCell ref="D72:H73"/>
    <mergeCell ref="I72:M73"/>
    <mergeCell ref="N72:R73"/>
    <mergeCell ref="S72:W73"/>
    <mergeCell ref="X72:AB73"/>
    <mergeCell ref="AC72:AG73"/>
    <mergeCell ref="D36:H37"/>
    <mergeCell ref="I36:M37"/>
    <mergeCell ref="N36:R37"/>
    <mergeCell ref="S36:W37"/>
    <mergeCell ref="X36:AB37"/>
    <mergeCell ref="D1:M1"/>
    <mergeCell ref="P1:U1"/>
    <mergeCell ref="V1:W1"/>
    <mergeCell ref="X1:AA1"/>
    <mergeCell ref="AB1:AF1"/>
  </mergeCells>
  <phoneticPr fontId="1"/>
  <conditionalFormatting sqref="D5:D28 I5:I20 N5:N35 S5:S35 X5:X35 AC5:AC16 D41:D71 I41:I60 N41:N71 S41:S63 X41:X71 AC41:AC71 I22:I35 AC31:AC35 I62:I71 AC18:AC29 D30:D35 S65:S70">
    <cfRule type="expression" dxfId="33" priority="2" stopIfTrue="1">
      <formula>WEEKDAY(D5,2)&gt;5</formula>
    </cfRule>
  </conditionalFormatting>
  <conditionalFormatting sqref="E5:E28 J5:J20 O5:O35 T5:T35 Y5:Y35 AD5:AD16 E41:E71 J41:J60 O41:O71 T41:T63 Y41:Y71 AD41:AD71 J22:J35 AD31:AD35 J62:J71 AD18:AD29 E30:E35 T65:T70">
    <cfRule type="expression" dxfId="32" priority="1" stopIfTrue="1">
      <formula>OR(E5="土",E5="日")</formula>
    </cfRule>
  </conditionalFormatting>
  <printOptions horizontalCentered="1"/>
  <pageMargins left="0.39370078740157483" right="0.39370078740157483" top="0.74803149606299213" bottom="0.74803149606299213" header="0.31496062992125984" footer="0.31496062992125984"/>
  <pageSetup paperSize="8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7F6A5-F793-4A88-B88E-55AC7AA857B5}">
  <sheetPr>
    <pageSetUpPr fitToPage="1"/>
  </sheetPr>
  <dimension ref="A1:BV73"/>
  <sheetViews>
    <sheetView topLeftCell="L19" zoomScale="80" zoomScaleNormal="80" workbookViewId="0">
      <selection activeCell="X7" sqref="X7"/>
    </sheetView>
  </sheetViews>
  <sheetFormatPr defaultRowHeight="15" x14ac:dyDescent="0.4"/>
  <cols>
    <col min="1" max="1" width="4.625" style="3" customWidth="1"/>
    <col min="2" max="2" width="20.625" style="3" customWidth="1"/>
    <col min="3" max="3" width="4.625" style="3" customWidth="1"/>
    <col min="4" max="8" width="4.625" style="4" customWidth="1"/>
    <col min="9" max="10" width="12.625" style="6" customWidth="1"/>
    <col min="11" max="15" width="4.625" style="4" customWidth="1"/>
    <col min="16" max="17" width="12.625" style="6" customWidth="1"/>
    <col min="18" max="22" width="4.625" style="4" customWidth="1"/>
    <col min="23" max="24" width="12.625" style="6" customWidth="1"/>
    <col min="25" max="29" width="4.625" style="4" customWidth="1"/>
    <col min="30" max="31" width="12.625" style="6" customWidth="1"/>
    <col min="32" max="36" width="4.625" style="4" customWidth="1"/>
    <col min="37" max="38" width="12.625" style="6" customWidth="1"/>
    <col min="39" max="43" width="4.625" style="4" customWidth="1"/>
    <col min="44" max="45" width="12.625" style="6" customWidth="1"/>
    <col min="46" max="48" width="4.625" style="4" customWidth="1"/>
    <col min="49" max="49" width="6.625" style="4" customWidth="1"/>
    <col min="50" max="53" width="4.625" style="4" customWidth="1"/>
    <col min="54" max="54" width="16.625" style="6" customWidth="1"/>
    <col min="55" max="58" width="4.625" style="4" customWidth="1"/>
    <col min="59" max="59" width="16.625" style="6" customWidth="1"/>
    <col min="60" max="63" width="4.625" style="4" customWidth="1"/>
    <col min="64" max="64" width="16.625" style="6" customWidth="1"/>
    <col min="65" max="68" width="4.625" style="4" customWidth="1"/>
    <col min="69" max="69" width="16.625" style="6" customWidth="1"/>
    <col min="70" max="71" width="4.625" style="4" customWidth="1"/>
    <col min="72" max="73" width="4.625" style="3" customWidth="1"/>
    <col min="74" max="74" width="16.625" style="6" customWidth="1"/>
    <col min="75" max="256" width="9" style="3"/>
    <col min="257" max="257" width="4.625" style="3" customWidth="1"/>
    <col min="258" max="258" width="20.625" style="3" customWidth="1"/>
    <col min="259" max="264" width="4.625" style="3" customWidth="1"/>
    <col min="265" max="266" width="12.625" style="3" customWidth="1"/>
    <col min="267" max="271" width="4.625" style="3" customWidth="1"/>
    <col min="272" max="273" width="12.625" style="3" customWidth="1"/>
    <col min="274" max="278" width="4.625" style="3" customWidth="1"/>
    <col min="279" max="280" width="12.625" style="3" customWidth="1"/>
    <col min="281" max="285" width="4.625" style="3" customWidth="1"/>
    <col min="286" max="287" width="12.625" style="3" customWidth="1"/>
    <col min="288" max="292" width="4.625" style="3" customWidth="1"/>
    <col min="293" max="294" width="12.625" style="3" customWidth="1"/>
    <col min="295" max="299" width="4.625" style="3" customWidth="1"/>
    <col min="300" max="301" width="12.625" style="3" customWidth="1"/>
    <col min="302" max="304" width="4.625" style="3" customWidth="1"/>
    <col min="305" max="305" width="6.625" style="3" customWidth="1"/>
    <col min="306" max="309" width="4.625" style="3" customWidth="1"/>
    <col min="310" max="310" width="16.625" style="3" customWidth="1"/>
    <col min="311" max="314" width="4.625" style="3" customWidth="1"/>
    <col min="315" max="315" width="16.625" style="3" customWidth="1"/>
    <col min="316" max="319" width="4.625" style="3" customWidth="1"/>
    <col min="320" max="320" width="16.625" style="3" customWidth="1"/>
    <col min="321" max="324" width="4.625" style="3" customWidth="1"/>
    <col min="325" max="325" width="16.625" style="3" customWidth="1"/>
    <col min="326" max="329" width="4.625" style="3" customWidth="1"/>
    <col min="330" max="330" width="16.625" style="3" customWidth="1"/>
    <col min="331" max="512" width="9" style="3"/>
    <col min="513" max="513" width="4.625" style="3" customWidth="1"/>
    <col min="514" max="514" width="20.625" style="3" customWidth="1"/>
    <col min="515" max="520" width="4.625" style="3" customWidth="1"/>
    <col min="521" max="522" width="12.625" style="3" customWidth="1"/>
    <col min="523" max="527" width="4.625" style="3" customWidth="1"/>
    <col min="528" max="529" width="12.625" style="3" customWidth="1"/>
    <col min="530" max="534" width="4.625" style="3" customWidth="1"/>
    <col min="535" max="536" width="12.625" style="3" customWidth="1"/>
    <col min="537" max="541" width="4.625" style="3" customWidth="1"/>
    <col min="542" max="543" width="12.625" style="3" customWidth="1"/>
    <col min="544" max="548" width="4.625" style="3" customWidth="1"/>
    <col min="549" max="550" width="12.625" style="3" customWidth="1"/>
    <col min="551" max="555" width="4.625" style="3" customWidth="1"/>
    <col min="556" max="557" width="12.625" style="3" customWidth="1"/>
    <col min="558" max="560" width="4.625" style="3" customWidth="1"/>
    <col min="561" max="561" width="6.625" style="3" customWidth="1"/>
    <col min="562" max="565" width="4.625" style="3" customWidth="1"/>
    <col min="566" max="566" width="16.625" style="3" customWidth="1"/>
    <col min="567" max="570" width="4.625" style="3" customWidth="1"/>
    <col min="571" max="571" width="16.625" style="3" customWidth="1"/>
    <col min="572" max="575" width="4.625" style="3" customWidth="1"/>
    <col min="576" max="576" width="16.625" style="3" customWidth="1"/>
    <col min="577" max="580" width="4.625" style="3" customWidth="1"/>
    <col min="581" max="581" width="16.625" style="3" customWidth="1"/>
    <col min="582" max="585" width="4.625" style="3" customWidth="1"/>
    <col min="586" max="586" width="16.625" style="3" customWidth="1"/>
    <col min="587" max="768" width="9" style="3"/>
    <col min="769" max="769" width="4.625" style="3" customWidth="1"/>
    <col min="770" max="770" width="20.625" style="3" customWidth="1"/>
    <col min="771" max="776" width="4.625" style="3" customWidth="1"/>
    <col min="777" max="778" width="12.625" style="3" customWidth="1"/>
    <col min="779" max="783" width="4.625" style="3" customWidth="1"/>
    <col min="784" max="785" width="12.625" style="3" customWidth="1"/>
    <col min="786" max="790" width="4.625" style="3" customWidth="1"/>
    <col min="791" max="792" width="12.625" style="3" customWidth="1"/>
    <col min="793" max="797" width="4.625" style="3" customWidth="1"/>
    <col min="798" max="799" width="12.625" style="3" customWidth="1"/>
    <col min="800" max="804" width="4.625" style="3" customWidth="1"/>
    <col min="805" max="806" width="12.625" style="3" customWidth="1"/>
    <col min="807" max="811" width="4.625" style="3" customWidth="1"/>
    <col min="812" max="813" width="12.625" style="3" customWidth="1"/>
    <col min="814" max="816" width="4.625" style="3" customWidth="1"/>
    <col min="817" max="817" width="6.625" style="3" customWidth="1"/>
    <col min="818" max="821" width="4.625" style="3" customWidth="1"/>
    <col min="822" max="822" width="16.625" style="3" customWidth="1"/>
    <col min="823" max="826" width="4.625" style="3" customWidth="1"/>
    <col min="827" max="827" width="16.625" style="3" customWidth="1"/>
    <col min="828" max="831" width="4.625" style="3" customWidth="1"/>
    <col min="832" max="832" width="16.625" style="3" customWidth="1"/>
    <col min="833" max="836" width="4.625" style="3" customWidth="1"/>
    <col min="837" max="837" width="16.625" style="3" customWidth="1"/>
    <col min="838" max="841" width="4.625" style="3" customWidth="1"/>
    <col min="842" max="842" width="16.625" style="3" customWidth="1"/>
    <col min="843" max="1024" width="9" style="3"/>
    <col min="1025" max="1025" width="4.625" style="3" customWidth="1"/>
    <col min="1026" max="1026" width="20.625" style="3" customWidth="1"/>
    <col min="1027" max="1032" width="4.625" style="3" customWidth="1"/>
    <col min="1033" max="1034" width="12.625" style="3" customWidth="1"/>
    <col min="1035" max="1039" width="4.625" style="3" customWidth="1"/>
    <col min="1040" max="1041" width="12.625" style="3" customWidth="1"/>
    <col min="1042" max="1046" width="4.625" style="3" customWidth="1"/>
    <col min="1047" max="1048" width="12.625" style="3" customWidth="1"/>
    <col min="1049" max="1053" width="4.625" style="3" customWidth="1"/>
    <col min="1054" max="1055" width="12.625" style="3" customWidth="1"/>
    <col min="1056" max="1060" width="4.625" style="3" customWidth="1"/>
    <col min="1061" max="1062" width="12.625" style="3" customWidth="1"/>
    <col min="1063" max="1067" width="4.625" style="3" customWidth="1"/>
    <col min="1068" max="1069" width="12.625" style="3" customWidth="1"/>
    <col min="1070" max="1072" width="4.625" style="3" customWidth="1"/>
    <col min="1073" max="1073" width="6.625" style="3" customWidth="1"/>
    <col min="1074" max="1077" width="4.625" style="3" customWidth="1"/>
    <col min="1078" max="1078" width="16.625" style="3" customWidth="1"/>
    <col min="1079" max="1082" width="4.625" style="3" customWidth="1"/>
    <col min="1083" max="1083" width="16.625" style="3" customWidth="1"/>
    <col min="1084" max="1087" width="4.625" style="3" customWidth="1"/>
    <col min="1088" max="1088" width="16.625" style="3" customWidth="1"/>
    <col min="1089" max="1092" width="4.625" style="3" customWidth="1"/>
    <col min="1093" max="1093" width="16.625" style="3" customWidth="1"/>
    <col min="1094" max="1097" width="4.625" style="3" customWidth="1"/>
    <col min="1098" max="1098" width="16.625" style="3" customWidth="1"/>
    <col min="1099" max="1280" width="9" style="3"/>
    <col min="1281" max="1281" width="4.625" style="3" customWidth="1"/>
    <col min="1282" max="1282" width="20.625" style="3" customWidth="1"/>
    <col min="1283" max="1288" width="4.625" style="3" customWidth="1"/>
    <col min="1289" max="1290" width="12.625" style="3" customWidth="1"/>
    <col min="1291" max="1295" width="4.625" style="3" customWidth="1"/>
    <col min="1296" max="1297" width="12.625" style="3" customWidth="1"/>
    <col min="1298" max="1302" width="4.625" style="3" customWidth="1"/>
    <col min="1303" max="1304" width="12.625" style="3" customWidth="1"/>
    <col min="1305" max="1309" width="4.625" style="3" customWidth="1"/>
    <col min="1310" max="1311" width="12.625" style="3" customWidth="1"/>
    <col min="1312" max="1316" width="4.625" style="3" customWidth="1"/>
    <col min="1317" max="1318" width="12.625" style="3" customWidth="1"/>
    <col min="1319" max="1323" width="4.625" style="3" customWidth="1"/>
    <col min="1324" max="1325" width="12.625" style="3" customWidth="1"/>
    <col min="1326" max="1328" width="4.625" style="3" customWidth="1"/>
    <col min="1329" max="1329" width="6.625" style="3" customWidth="1"/>
    <col min="1330" max="1333" width="4.625" style="3" customWidth="1"/>
    <col min="1334" max="1334" width="16.625" style="3" customWidth="1"/>
    <col min="1335" max="1338" width="4.625" style="3" customWidth="1"/>
    <col min="1339" max="1339" width="16.625" style="3" customWidth="1"/>
    <col min="1340" max="1343" width="4.625" style="3" customWidth="1"/>
    <col min="1344" max="1344" width="16.625" style="3" customWidth="1"/>
    <col min="1345" max="1348" width="4.625" style="3" customWidth="1"/>
    <col min="1349" max="1349" width="16.625" style="3" customWidth="1"/>
    <col min="1350" max="1353" width="4.625" style="3" customWidth="1"/>
    <col min="1354" max="1354" width="16.625" style="3" customWidth="1"/>
    <col min="1355" max="1536" width="9" style="3"/>
    <col min="1537" max="1537" width="4.625" style="3" customWidth="1"/>
    <col min="1538" max="1538" width="20.625" style="3" customWidth="1"/>
    <col min="1539" max="1544" width="4.625" style="3" customWidth="1"/>
    <col min="1545" max="1546" width="12.625" style="3" customWidth="1"/>
    <col min="1547" max="1551" width="4.625" style="3" customWidth="1"/>
    <col min="1552" max="1553" width="12.625" style="3" customWidth="1"/>
    <col min="1554" max="1558" width="4.625" style="3" customWidth="1"/>
    <col min="1559" max="1560" width="12.625" style="3" customWidth="1"/>
    <col min="1561" max="1565" width="4.625" style="3" customWidth="1"/>
    <col min="1566" max="1567" width="12.625" style="3" customWidth="1"/>
    <col min="1568" max="1572" width="4.625" style="3" customWidth="1"/>
    <col min="1573" max="1574" width="12.625" style="3" customWidth="1"/>
    <col min="1575" max="1579" width="4.625" style="3" customWidth="1"/>
    <col min="1580" max="1581" width="12.625" style="3" customWidth="1"/>
    <col min="1582" max="1584" width="4.625" style="3" customWidth="1"/>
    <col min="1585" max="1585" width="6.625" style="3" customWidth="1"/>
    <col min="1586" max="1589" width="4.625" style="3" customWidth="1"/>
    <col min="1590" max="1590" width="16.625" style="3" customWidth="1"/>
    <col min="1591" max="1594" width="4.625" style="3" customWidth="1"/>
    <col min="1595" max="1595" width="16.625" style="3" customWidth="1"/>
    <col min="1596" max="1599" width="4.625" style="3" customWidth="1"/>
    <col min="1600" max="1600" width="16.625" style="3" customWidth="1"/>
    <col min="1601" max="1604" width="4.625" style="3" customWidth="1"/>
    <col min="1605" max="1605" width="16.625" style="3" customWidth="1"/>
    <col min="1606" max="1609" width="4.625" style="3" customWidth="1"/>
    <col min="1610" max="1610" width="16.625" style="3" customWidth="1"/>
    <col min="1611" max="1792" width="9" style="3"/>
    <col min="1793" max="1793" width="4.625" style="3" customWidth="1"/>
    <col min="1794" max="1794" width="20.625" style="3" customWidth="1"/>
    <col min="1795" max="1800" width="4.625" style="3" customWidth="1"/>
    <col min="1801" max="1802" width="12.625" style="3" customWidth="1"/>
    <col min="1803" max="1807" width="4.625" style="3" customWidth="1"/>
    <col min="1808" max="1809" width="12.625" style="3" customWidth="1"/>
    <col min="1810" max="1814" width="4.625" style="3" customWidth="1"/>
    <col min="1815" max="1816" width="12.625" style="3" customWidth="1"/>
    <col min="1817" max="1821" width="4.625" style="3" customWidth="1"/>
    <col min="1822" max="1823" width="12.625" style="3" customWidth="1"/>
    <col min="1824" max="1828" width="4.625" style="3" customWidth="1"/>
    <col min="1829" max="1830" width="12.625" style="3" customWidth="1"/>
    <col min="1831" max="1835" width="4.625" style="3" customWidth="1"/>
    <col min="1836" max="1837" width="12.625" style="3" customWidth="1"/>
    <col min="1838" max="1840" width="4.625" style="3" customWidth="1"/>
    <col min="1841" max="1841" width="6.625" style="3" customWidth="1"/>
    <col min="1842" max="1845" width="4.625" style="3" customWidth="1"/>
    <col min="1846" max="1846" width="16.625" style="3" customWidth="1"/>
    <col min="1847" max="1850" width="4.625" style="3" customWidth="1"/>
    <col min="1851" max="1851" width="16.625" style="3" customWidth="1"/>
    <col min="1852" max="1855" width="4.625" style="3" customWidth="1"/>
    <col min="1856" max="1856" width="16.625" style="3" customWidth="1"/>
    <col min="1857" max="1860" width="4.625" style="3" customWidth="1"/>
    <col min="1861" max="1861" width="16.625" style="3" customWidth="1"/>
    <col min="1862" max="1865" width="4.625" style="3" customWidth="1"/>
    <col min="1866" max="1866" width="16.625" style="3" customWidth="1"/>
    <col min="1867" max="2048" width="9" style="3"/>
    <col min="2049" max="2049" width="4.625" style="3" customWidth="1"/>
    <col min="2050" max="2050" width="20.625" style="3" customWidth="1"/>
    <col min="2051" max="2056" width="4.625" style="3" customWidth="1"/>
    <col min="2057" max="2058" width="12.625" style="3" customWidth="1"/>
    <col min="2059" max="2063" width="4.625" style="3" customWidth="1"/>
    <col min="2064" max="2065" width="12.625" style="3" customWidth="1"/>
    <col min="2066" max="2070" width="4.625" style="3" customWidth="1"/>
    <col min="2071" max="2072" width="12.625" style="3" customWidth="1"/>
    <col min="2073" max="2077" width="4.625" style="3" customWidth="1"/>
    <col min="2078" max="2079" width="12.625" style="3" customWidth="1"/>
    <col min="2080" max="2084" width="4.625" style="3" customWidth="1"/>
    <col min="2085" max="2086" width="12.625" style="3" customWidth="1"/>
    <col min="2087" max="2091" width="4.625" style="3" customWidth="1"/>
    <col min="2092" max="2093" width="12.625" style="3" customWidth="1"/>
    <col min="2094" max="2096" width="4.625" style="3" customWidth="1"/>
    <col min="2097" max="2097" width="6.625" style="3" customWidth="1"/>
    <col min="2098" max="2101" width="4.625" style="3" customWidth="1"/>
    <col min="2102" max="2102" width="16.625" style="3" customWidth="1"/>
    <col min="2103" max="2106" width="4.625" style="3" customWidth="1"/>
    <col min="2107" max="2107" width="16.625" style="3" customWidth="1"/>
    <col min="2108" max="2111" width="4.625" style="3" customWidth="1"/>
    <col min="2112" max="2112" width="16.625" style="3" customWidth="1"/>
    <col min="2113" max="2116" width="4.625" style="3" customWidth="1"/>
    <col min="2117" max="2117" width="16.625" style="3" customWidth="1"/>
    <col min="2118" max="2121" width="4.625" style="3" customWidth="1"/>
    <col min="2122" max="2122" width="16.625" style="3" customWidth="1"/>
    <col min="2123" max="2304" width="9" style="3"/>
    <col min="2305" max="2305" width="4.625" style="3" customWidth="1"/>
    <col min="2306" max="2306" width="20.625" style="3" customWidth="1"/>
    <col min="2307" max="2312" width="4.625" style="3" customWidth="1"/>
    <col min="2313" max="2314" width="12.625" style="3" customWidth="1"/>
    <col min="2315" max="2319" width="4.625" style="3" customWidth="1"/>
    <col min="2320" max="2321" width="12.625" style="3" customWidth="1"/>
    <col min="2322" max="2326" width="4.625" style="3" customWidth="1"/>
    <col min="2327" max="2328" width="12.625" style="3" customWidth="1"/>
    <col min="2329" max="2333" width="4.625" style="3" customWidth="1"/>
    <col min="2334" max="2335" width="12.625" style="3" customWidth="1"/>
    <col min="2336" max="2340" width="4.625" style="3" customWidth="1"/>
    <col min="2341" max="2342" width="12.625" style="3" customWidth="1"/>
    <col min="2343" max="2347" width="4.625" style="3" customWidth="1"/>
    <col min="2348" max="2349" width="12.625" style="3" customWidth="1"/>
    <col min="2350" max="2352" width="4.625" style="3" customWidth="1"/>
    <col min="2353" max="2353" width="6.625" style="3" customWidth="1"/>
    <col min="2354" max="2357" width="4.625" style="3" customWidth="1"/>
    <col min="2358" max="2358" width="16.625" style="3" customWidth="1"/>
    <col min="2359" max="2362" width="4.625" style="3" customWidth="1"/>
    <col min="2363" max="2363" width="16.625" style="3" customWidth="1"/>
    <col min="2364" max="2367" width="4.625" style="3" customWidth="1"/>
    <col min="2368" max="2368" width="16.625" style="3" customWidth="1"/>
    <col min="2369" max="2372" width="4.625" style="3" customWidth="1"/>
    <col min="2373" max="2373" width="16.625" style="3" customWidth="1"/>
    <col min="2374" max="2377" width="4.625" style="3" customWidth="1"/>
    <col min="2378" max="2378" width="16.625" style="3" customWidth="1"/>
    <col min="2379" max="2560" width="9" style="3"/>
    <col min="2561" max="2561" width="4.625" style="3" customWidth="1"/>
    <col min="2562" max="2562" width="20.625" style="3" customWidth="1"/>
    <col min="2563" max="2568" width="4.625" style="3" customWidth="1"/>
    <col min="2569" max="2570" width="12.625" style="3" customWidth="1"/>
    <col min="2571" max="2575" width="4.625" style="3" customWidth="1"/>
    <col min="2576" max="2577" width="12.625" style="3" customWidth="1"/>
    <col min="2578" max="2582" width="4.625" style="3" customWidth="1"/>
    <col min="2583" max="2584" width="12.625" style="3" customWidth="1"/>
    <col min="2585" max="2589" width="4.625" style="3" customWidth="1"/>
    <col min="2590" max="2591" width="12.625" style="3" customWidth="1"/>
    <col min="2592" max="2596" width="4.625" style="3" customWidth="1"/>
    <col min="2597" max="2598" width="12.625" style="3" customWidth="1"/>
    <col min="2599" max="2603" width="4.625" style="3" customWidth="1"/>
    <col min="2604" max="2605" width="12.625" style="3" customWidth="1"/>
    <col min="2606" max="2608" width="4.625" style="3" customWidth="1"/>
    <col min="2609" max="2609" width="6.625" style="3" customWidth="1"/>
    <col min="2610" max="2613" width="4.625" style="3" customWidth="1"/>
    <col min="2614" max="2614" width="16.625" style="3" customWidth="1"/>
    <col min="2615" max="2618" width="4.625" style="3" customWidth="1"/>
    <col min="2619" max="2619" width="16.625" style="3" customWidth="1"/>
    <col min="2620" max="2623" width="4.625" style="3" customWidth="1"/>
    <col min="2624" max="2624" width="16.625" style="3" customWidth="1"/>
    <col min="2625" max="2628" width="4.625" style="3" customWidth="1"/>
    <col min="2629" max="2629" width="16.625" style="3" customWidth="1"/>
    <col min="2630" max="2633" width="4.625" style="3" customWidth="1"/>
    <col min="2634" max="2634" width="16.625" style="3" customWidth="1"/>
    <col min="2635" max="2816" width="9" style="3"/>
    <col min="2817" max="2817" width="4.625" style="3" customWidth="1"/>
    <col min="2818" max="2818" width="20.625" style="3" customWidth="1"/>
    <col min="2819" max="2824" width="4.625" style="3" customWidth="1"/>
    <col min="2825" max="2826" width="12.625" style="3" customWidth="1"/>
    <col min="2827" max="2831" width="4.625" style="3" customWidth="1"/>
    <col min="2832" max="2833" width="12.625" style="3" customWidth="1"/>
    <col min="2834" max="2838" width="4.625" style="3" customWidth="1"/>
    <col min="2839" max="2840" width="12.625" style="3" customWidth="1"/>
    <col min="2841" max="2845" width="4.625" style="3" customWidth="1"/>
    <col min="2846" max="2847" width="12.625" style="3" customWidth="1"/>
    <col min="2848" max="2852" width="4.625" style="3" customWidth="1"/>
    <col min="2853" max="2854" width="12.625" style="3" customWidth="1"/>
    <col min="2855" max="2859" width="4.625" style="3" customWidth="1"/>
    <col min="2860" max="2861" width="12.625" style="3" customWidth="1"/>
    <col min="2862" max="2864" width="4.625" style="3" customWidth="1"/>
    <col min="2865" max="2865" width="6.625" style="3" customWidth="1"/>
    <col min="2866" max="2869" width="4.625" style="3" customWidth="1"/>
    <col min="2870" max="2870" width="16.625" style="3" customWidth="1"/>
    <col min="2871" max="2874" width="4.625" style="3" customWidth="1"/>
    <col min="2875" max="2875" width="16.625" style="3" customWidth="1"/>
    <col min="2876" max="2879" width="4.625" style="3" customWidth="1"/>
    <col min="2880" max="2880" width="16.625" style="3" customWidth="1"/>
    <col min="2881" max="2884" width="4.625" style="3" customWidth="1"/>
    <col min="2885" max="2885" width="16.625" style="3" customWidth="1"/>
    <col min="2886" max="2889" width="4.625" style="3" customWidth="1"/>
    <col min="2890" max="2890" width="16.625" style="3" customWidth="1"/>
    <col min="2891" max="3072" width="9" style="3"/>
    <col min="3073" max="3073" width="4.625" style="3" customWidth="1"/>
    <col min="3074" max="3074" width="20.625" style="3" customWidth="1"/>
    <col min="3075" max="3080" width="4.625" style="3" customWidth="1"/>
    <col min="3081" max="3082" width="12.625" style="3" customWidth="1"/>
    <col min="3083" max="3087" width="4.625" style="3" customWidth="1"/>
    <col min="3088" max="3089" width="12.625" style="3" customWidth="1"/>
    <col min="3090" max="3094" width="4.625" style="3" customWidth="1"/>
    <col min="3095" max="3096" width="12.625" style="3" customWidth="1"/>
    <col min="3097" max="3101" width="4.625" style="3" customWidth="1"/>
    <col min="3102" max="3103" width="12.625" style="3" customWidth="1"/>
    <col min="3104" max="3108" width="4.625" style="3" customWidth="1"/>
    <col min="3109" max="3110" width="12.625" style="3" customWidth="1"/>
    <col min="3111" max="3115" width="4.625" style="3" customWidth="1"/>
    <col min="3116" max="3117" width="12.625" style="3" customWidth="1"/>
    <col min="3118" max="3120" width="4.625" style="3" customWidth="1"/>
    <col min="3121" max="3121" width="6.625" style="3" customWidth="1"/>
    <col min="3122" max="3125" width="4.625" style="3" customWidth="1"/>
    <col min="3126" max="3126" width="16.625" style="3" customWidth="1"/>
    <col min="3127" max="3130" width="4.625" style="3" customWidth="1"/>
    <col min="3131" max="3131" width="16.625" style="3" customWidth="1"/>
    <col min="3132" max="3135" width="4.625" style="3" customWidth="1"/>
    <col min="3136" max="3136" width="16.625" style="3" customWidth="1"/>
    <col min="3137" max="3140" width="4.625" style="3" customWidth="1"/>
    <col min="3141" max="3141" width="16.625" style="3" customWidth="1"/>
    <col min="3142" max="3145" width="4.625" style="3" customWidth="1"/>
    <col min="3146" max="3146" width="16.625" style="3" customWidth="1"/>
    <col min="3147" max="3328" width="9" style="3"/>
    <col min="3329" max="3329" width="4.625" style="3" customWidth="1"/>
    <col min="3330" max="3330" width="20.625" style="3" customWidth="1"/>
    <col min="3331" max="3336" width="4.625" style="3" customWidth="1"/>
    <col min="3337" max="3338" width="12.625" style="3" customWidth="1"/>
    <col min="3339" max="3343" width="4.625" style="3" customWidth="1"/>
    <col min="3344" max="3345" width="12.625" style="3" customWidth="1"/>
    <col min="3346" max="3350" width="4.625" style="3" customWidth="1"/>
    <col min="3351" max="3352" width="12.625" style="3" customWidth="1"/>
    <col min="3353" max="3357" width="4.625" style="3" customWidth="1"/>
    <col min="3358" max="3359" width="12.625" style="3" customWidth="1"/>
    <col min="3360" max="3364" width="4.625" style="3" customWidth="1"/>
    <col min="3365" max="3366" width="12.625" style="3" customWidth="1"/>
    <col min="3367" max="3371" width="4.625" style="3" customWidth="1"/>
    <col min="3372" max="3373" width="12.625" style="3" customWidth="1"/>
    <col min="3374" max="3376" width="4.625" style="3" customWidth="1"/>
    <col min="3377" max="3377" width="6.625" style="3" customWidth="1"/>
    <col min="3378" max="3381" width="4.625" style="3" customWidth="1"/>
    <col min="3382" max="3382" width="16.625" style="3" customWidth="1"/>
    <col min="3383" max="3386" width="4.625" style="3" customWidth="1"/>
    <col min="3387" max="3387" width="16.625" style="3" customWidth="1"/>
    <col min="3388" max="3391" width="4.625" style="3" customWidth="1"/>
    <col min="3392" max="3392" width="16.625" style="3" customWidth="1"/>
    <col min="3393" max="3396" width="4.625" style="3" customWidth="1"/>
    <col min="3397" max="3397" width="16.625" style="3" customWidth="1"/>
    <col min="3398" max="3401" width="4.625" style="3" customWidth="1"/>
    <col min="3402" max="3402" width="16.625" style="3" customWidth="1"/>
    <col min="3403" max="3584" width="9" style="3"/>
    <col min="3585" max="3585" width="4.625" style="3" customWidth="1"/>
    <col min="3586" max="3586" width="20.625" style="3" customWidth="1"/>
    <col min="3587" max="3592" width="4.625" style="3" customWidth="1"/>
    <col min="3593" max="3594" width="12.625" style="3" customWidth="1"/>
    <col min="3595" max="3599" width="4.625" style="3" customWidth="1"/>
    <col min="3600" max="3601" width="12.625" style="3" customWidth="1"/>
    <col min="3602" max="3606" width="4.625" style="3" customWidth="1"/>
    <col min="3607" max="3608" width="12.625" style="3" customWidth="1"/>
    <col min="3609" max="3613" width="4.625" style="3" customWidth="1"/>
    <col min="3614" max="3615" width="12.625" style="3" customWidth="1"/>
    <col min="3616" max="3620" width="4.625" style="3" customWidth="1"/>
    <col min="3621" max="3622" width="12.625" style="3" customWidth="1"/>
    <col min="3623" max="3627" width="4.625" style="3" customWidth="1"/>
    <col min="3628" max="3629" width="12.625" style="3" customWidth="1"/>
    <col min="3630" max="3632" width="4.625" style="3" customWidth="1"/>
    <col min="3633" max="3633" width="6.625" style="3" customWidth="1"/>
    <col min="3634" max="3637" width="4.625" style="3" customWidth="1"/>
    <col min="3638" max="3638" width="16.625" style="3" customWidth="1"/>
    <col min="3639" max="3642" width="4.625" style="3" customWidth="1"/>
    <col min="3643" max="3643" width="16.625" style="3" customWidth="1"/>
    <col min="3644" max="3647" width="4.625" style="3" customWidth="1"/>
    <col min="3648" max="3648" width="16.625" style="3" customWidth="1"/>
    <col min="3649" max="3652" width="4.625" style="3" customWidth="1"/>
    <col min="3653" max="3653" width="16.625" style="3" customWidth="1"/>
    <col min="3654" max="3657" width="4.625" style="3" customWidth="1"/>
    <col min="3658" max="3658" width="16.625" style="3" customWidth="1"/>
    <col min="3659" max="3840" width="9" style="3"/>
    <col min="3841" max="3841" width="4.625" style="3" customWidth="1"/>
    <col min="3842" max="3842" width="20.625" style="3" customWidth="1"/>
    <col min="3843" max="3848" width="4.625" style="3" customWidth="1"/>
    <col min="3849" max="3850" width="12.625" style="3" customWidth="1"/>
    <col min="3851" max="3855" width="4.625" style="3" customWidth="1"/>
    <col min="3856" max="3857" width="12.625" style="3" customWidth="1"/>
    <col min="3858" max="3862" width="4.625" style="3" customWidth="1"/>
    <col min="3863" max="3864" width="12.625" style="3" customWidth="1"/>
    <col min="3865" max="3869" width="4.625" style="3" customWidth="1"/>
    <col min="3870" max="3871" width="12.625" style="3" customWidth="1"/>
    <col min="3872" max="3876" width="4.625" style="3" customWidth="1"/>
    <col min="3877" max="3878" width="12.625" style="3" customWidth="1"/>
    <col min="3879" max="3883" width="4.625" style="3" customWidth="1"/>
    <col min="3884" max="3885" width="12.625" style="3" customWidth="1"/>
    <col min="3886" max="3888" width="4.625" style="3" customWidth="1"/>
    <col min="3889" max="3889" width="6.625" style="3" customWidth="1"/>
    <col min="3890" max="3893" width="4.625" style="3" customWidth="1"/>
    <col min="3894" max="3894" width="16.625" style="3" customWidth="1"/>
    <col min="3895" max="3898" width="4.625" style="3" customWidth="1"/>
    <col min="3899" max="3899" width="16.625" style="3" customWidth="1"/>
    <col min="3900" max="3903" width="4.625" style="3" customWidth="1"/>
    <col min="3904" max="3904" width="16.625" style="3" customWidth="1"/>
    <col min="3905" max="3908" width="4.625" style="3" customWidth="1"/>
    <col min="3909" max="3909" width="16.625" style="3" customWidth="1"/>
    <col min="3910" max="3913" width="4.625" style="3" customWidth="1"/>
    <col min="3914" max="3914" width="16.625" style="3" customWidth="1"/>
    <col min="3915" max="4096" width="9" style="3"/>
    <col min="4097" max="4097" width="4.625" style="3" customWidth="1"/>
    <col min="4098" max="4098" width="20.625" style="3" customWidth="1"/>
    <col min="4099" max="4104" width="4.625" style="3" customWidth="1"/>
    <col min="4105" max="4106" width="12.625" style="3" customWidth="1"/>
    <col min="4107" max="4111" width="4.625" style="3" customWidth="1"/>
    <col min="4112" max="4113" width="12.625" style="3" customWidth="1"/>
    <col min="4114" max="4118" width="4.625" style="3" customWidth="1"/>
    <col min="4119" max="4120" width="12.625" style="3" customWidth="1"/>
    <col min="4121" max="4125" width="4.625" style="3" customWidth="1"/>
    <col min="4126" max="4127" width="12.625" style="3" customWidth="1"/>
    <col min="4128" max="4132" width="4.625" style="3" customWidth="1"/>
    <col min="4133" max="4134" width="12.625" style="3" customWidth="1"/>
    <col min="4135" max="4139" width="4.625" style="3" customWidth="1"/>
    <col min="4140" max="4141" width="12.625" style="3" customWidth="1"/>
    <col min="4142" max="4144" width="4.625" style="3" customWidth="1"/>
    <col min="4145" max="4145" width="6.625" style="3" customWidth="1"/>
    <col min="4146" max="4149" width="4.625" style="3" customWidth="1"/>
    <col min="4150" max="4150" width="16.625" style="3" customWidth="1"/>
    <col min="4151" max="4154" width="4.625" style="3" customWidth="1"/>
    <col min="4155" max="4155" width="16.625" style="3" customWidth="1"/>
    <col min="4156" max="4159" width="4.625" style="3" customWidth="1"/>
    <col min="4160" max="4160" width="16.625" style="3" customWidth="1"/>
    <col min="4161" max="4164" width="4.625" style="3" customWidth="1"/>
    <col min="4165" max="4165" width="16.625" style="3" customWidth="1"/>
    <col min="4166" max="4169" width="4.625" style="3" customWidth="1"/>
    <col min="4170" max="4170" width="16.625" style="3" customWidth="1"/>
    <col min="4171" max="4352" width="9" style="3"/>
    <col min="4353" max="4353" width="4.625" style="3" customWidth="1"/>
    <col min="4354" max="4354" width="20.625" style="3" customWidth="1"/>
    <col min="4355" max="4360" width="4.625" style="3" customWidth="1"/>
    <col min="4361" max="4362" width="12.625" style="3" customWidth="1"/>
    <col min="4363" max="4367" width="4.625" style="3" customWidth="1"/>
    <col min="4368" max="4369" width="12.625" style="3" customWidth="1"/>
    <col min="4370" max="4374" width="4.625" style="3" customWidth="1"/>
    <col min="4375" max="4376" width="12.625" style="3" customWidth="1"/>
    <col min="4377" max="4381" width="4.625" style="3" customWidth="1"/>
    <col min="4382" max="4383" width="12.625" style="3" customWidth="1"/>
    <col min="4384" max="4388" width="4.625" style="3" customWidth="1"/>
    <col min="4389" max="4390" width="12.625" style="3" customWidth="1"/>
    <col min="4391" max="4395" width="4.625" style="3" customWidth="1"/>
    <col min="4396" max="4397" width="12.625" style="3" customWidth="1"/>
    <col min="4398" max="4400" width="4.625" style="3" customWidth="1"/>
    <col min="4401" max="4401" width="6.625" style="3" customWidth="1"/>
    <col min="4402" max="4405" width="4.625" style="3" customWidth="1"/>
    <col min="4406" max="4406" width="16.625" style="3" customWidth="1"/>
    <col min="4407" max="4410" width="4.625" style="3" customWidth="1"/>
    <col min="4411" max="4411" width="16.625" style="3" customWidth="1"/>
    <col min="4412" max="4415" width="4.625" style="3" customWidth="1"/>
    <col min="4416" max="4416" width="16.625" style="3" customWidth="1"/>
    <col min="4417" max="4420" width="4.625" style="3" customWidth="1"/>
    <col min="4421" max="4421" width="16.625" style="3" customWidth="1"/>
    <col min="4422" max="4425" width="4.625" style="3" customWidth="1"/>
    <col min="4426" max="4426" width="16.625" style="3" customWidth="1"/>
    <col min="4427" max="4608" width="9" style="3"/>
    <col min="4609" max="4609" width="4.625" style="3" customWidth="1"/>
    <col min="4610" max="4610" width="20.625" style="3" customWidth="1"/>
    <col min="4611" max="4616" width="4.625" style="3" customWidth="1"/>
    <col min="4617" max="4618" width="12.625" style="3" customWidth="1"/>
    <col min="4619" max="4623" width="4.625" style="3" customWidth="1"/>
    <col min="4624" max="4625" width="12.625" style="3" customWidth="1"/>
    <col min="4626" max="4630" width="4.625" style="3" customWidth="1"/>
    <col min="4631" max="4632" width="12.625" style="3" customWidth="1"/>
    <col min="4633" max="4637" width="4.625" style="3" customWidth="1"/>
    <col min="4638" max="4639" width="12.625" style="3" customWidth="1"/>
    <col min="4640" max="4644" width="4.625" style="3" customWidth="1"/>
    <col min="4645" max="4646" width="12.625" style="3" customWidth="1"/>
    <col min="4647" max="4651" width="4.625" style="3" customWidth="1"/>
    <col min="4652" max="4653" width="12.625" style="3" customWidth="1"/>
    <col min="4654" max="4656" width="4.625" style="3" customWidth="1"/>
    <col min="4657" max="4657" width="6.625" style="3" customWidth="1"/>
    <col min="4658" max="4661" width="4.625" style="3" customWidth="1"/>
    <col min="4662" max="4662" width="16.625" style="3" customWidth="1"/>
    <col min="4663" max="4666" width="4.625" style="3" customWidth="1"/>
    <col min="4667" max="4667" width="16.625" style="3" customWidth="1"/>
    <col min="4668" max="4671" width="4.625" style="3" customWidth="1"/>
    <col min="4672" max="4672" width="16.625" style="3" customWidth="1"/>
    <col min="4673" max="4676" width="4.625" style="3" customWidth="1"/>
    <col min="4677" max="4677" width="16.625" style="3" customWidth="1"/>
    <col min="4678" max="4681" width="4.625" style="3" customWidth="1"/>
    <col min="4682" max="4682" width="16.625" style="3" customWidth="1"/>
    <col min="4683" max="4864" width="9" style="3"/>
    <col min="4865" max="4865" width="4.625" style="3" customWidth="1"/>
    <col min="4866" max="4866" width="20.625" style="3" customWidth="1"/>
    <col min="4867" max="4872" width="4.625" style="3" customWidth="1"/>
    <col min="4873" max="4874" width="12.625" style="3" customWidth="1"/>
    <col min="4875" max="4879" width="4.625" style="3" customWidth="1"/>
    <col min="4880" max="4881" width="12.625" style="3" customWidth="1"/>
    <col min="4882" max="4886" width="4.625" style="3" customWidth="1"/>
    <col min="4887" max="4888" width="12.625" style="3" customWidth="1"/>
    <col min="4889" max="4893" width="4.625" style="3" customWidth="1"/>
    <col min="4894" max="4895" width="12.625" style="3" customWidth="1"/>
    <col min="4896" max="4900" width="4.625" style="3" customWidth="1"/>
    <col min="4901" max="4902" width="12.625" style="3" customWidth="1"/>
    <col min="4903" max="4907" width="4.625" style="3" customWidth="1"/>
    <col min="4908" max="4909" width="12.625" style="3" customWidth="1"/>
    <col min="4910" max="4912" width="4.625" style="3" customWidth="1"/>
    <col min="4913" max="4913" width="6.625" style="3" customWidth="1"/>
    <col min="4914" max="4917" width="4.625" style="3" customWidth="1"/>
    <col min="4918" max="4918" width="16.625" style="3" customWidth="1"/>
    <col min="4919" max="4922" width="4.625" style="3" customWidth="1"/>
    <col min="4923" max="4923" width="16.625" style="3" customWidth="1"/>
    <col min="4924" max="4927" width="4.625" style="3" customWidth="1"/>
    <col min="4928" max="4928" width="16.625" style="3" customWidth="1"/>
    <col min="4929" max="4932" width="4.625" style="3" customWidth="1"/>
    <col min="4933" max="4933" width="16.625" style="3" customWidth="1"/>
    <col min="4934" max="4937" width="4.625" style="3" customWidth="1"/>
    <col min="4938" max="4938" width="16.625" style="3" customWidth="1"/>
    <col min="4939" max="5120" width="9" style="3"/>
    <col min="5121" max="5121" width="4.625" style="3" customWidth="1"/>
    <col min="5122" max="5122" width="20.625" style="3" customWidth="1"/>
    <col min="5123" max="5128" width="4.625" style="3" customWidth="1"/>
    <col min="5129" max="5130" width="12.625" style="3" customWidth="1"/>
    <col min="5131" max="5135" width="4.625" style="3" customWidth="1"/>
    <col min="5136" max="5137" width="12.625" style="3" customWidth="1"/>
    <col min="5138" max="5142" width="4.625" style="3" customWidth="1"/>
    <col min="5143" max="5144" width="12.625" style="3" customWidth="1"/>
    <col min="5145" max="5149" width="4.625" style="3" customWidth="1"/>
    <col min="5150" max="5151" width="12.625" style="3" customWidth="1"/>
    <col min="5152" max="5156" width="4.625" style="3" customWidth="1"/>
    <col min="5157" max="5158" width="12.625" style="3" customWidth="1"/>
    <col min="5159" max="5163" width="4.625" style="3" customWidth="1"/>
    <col min="5164" max="5165" width="12.625" style="3" customWidth="1"/>
    <col min="5166" max="5168" width="4.625" style="3" customWidth="1"/>
    <col min="5169" max="5169" width="6.625" style="3" customWidth="1"/>
    <col min="5170" max="5173" width="4.625" style="3" customWidth="1"/>
    <col min="5174" max="5174" width="16.625" style="3" customWidth="1"/>
    <col min="5175" max="5178" width="4.625" style="3" customWidth="1"/>
    <col min="5179" max="5179" width="16.625" style="3" customWidth="1"/>
    <col min="5180" max="5183" width="4.625" style="3" customWidth="1"/>
    <col min="5184" max="5184" width="16.625" style="3" customWidth="1"/>
    <col min="5185" max="5188" width="4.625" style="3" customWidth="1"/>
    <col min="5189" max="5189" width="16.625" style="3" customWidth="1"/>
    <col min="5190" max="5193" width="4.625" style="3" customWidth="1"/>
    <col min="5194" max="5194" width="16.625" style="3" customWidth="1"/>
    <col min="5195" max="5376" width="9" style="3"/>
    <col min="5377" max="5377" width="4.625" style="3" customWidth="1"/>
    <col min="5378" max="5378" width="20.625" style="3" customWidth="1"/>
    <col min="5379" max="5384" width="4.625" style="3" customWidth="1"/>
    <col min="5385" max="5386" width="12.625" style="3" customWidth="1"/>
    <col min="5387" max="5391" width="4.625" style="3" customWidth="1"/>
    <col min="5392" max="5393" width="12.625" style="3" customWidth="1"/>
    <col min="5394" max="5398" width="4.625" style="3" customWidth="1"/>
    <col min="5399" max="5400" width="12.625" style="3" customWidth="1"/>
    <col min="5401" max="5405" width="4.625" style="3" customWidth="1"/>
    <col min="5406" max="5407" width="12.625" style="3" customWidth="1"/>
    <col min="5408" max="5412" width="4.625" style="3" customWidth="1"/>
    <col min="5413" max="5414" width="12.625" style="3" customWidth="1"/>
    <col min="5415" max="5419" width="4.625" style="3" customWidth="1"/>
    <col min="5420" max="5421" width="12.625" style="3" customWidth="1"/>
    <col min="5422" max="5424" width="4.625" style="3" customWidth="1"/>
    <col min="5425" max="5425" width="6.625" style="3" customWidth="1"/>
    <col min="5426" max="5429" width="4.625" style="3" customWidth="1"/>
    <col min="5430" max="5430" width="16.625" style="3" customWidth="1"/>
    <col min="5431" max="5434" width="4.625" style="3" customWidth="1"/>
    <col min="5435" max="5435" width="16.625" style="3" customWidth="1"/>
    <col min="5436" max="5439" width="4.625" style="3" customWidth="1"/>
    <col min="5440" max="5440" width="16.625" style="3" customWidth="1"/>
    <col min="5441" max="5444" width="4.625" style="3" customWidth="1"/>
    <col min="5445" max="5445" width="16.625" style="3" customWidth="1"/>
    <col min="5446" max="5449" width="4.625" style="3" customWidth="1"/>
    <col min="5450" max="5450" width="16.625" style="3" customWidth="1"/>
    <col min="5451" max="5632" width="9" style="3"/>
    <col min="5633" max="5633" width="4.625" style="3" customWidth="1"/>
    <col min="5634" max="5634" width="20.625" style="3" customWidth="1"/>
    <col min="5635" max="5640" width="4.625" style="3" customWidth="1"/>
    <col min="5641" max="5642" width="12.625" style="3" customWidth="1"/>
    <col min="5643" max="5647" width="4.625" style="3" customWidth="1"/>
    <col min="5648" max="5649" width="12.625" style="3" customWidth="1"/>
    <col min="5650" max="5654" width="4.625" style="3" customWidth="1"/>
    <col min="5655" max="5656" width="12.625" style="3" customWidth="1"/>
    <col min="5657" max="5661" width="4.625" style="3" customWidth="1"/>
    <col min="5662" max="5663" width="12.625" style="3" customWidth="1"/>
    <col min="5664" max="5668" width="4.625" style="3" customWidth="1"/>
    <col min="5669" max="5670" width="12.625" style="3" customWidth="1"/>
    <col min="5671" max="5675" width="4.625" style="3" customWidth="1"/>
    <col min="5676" max="5677" width="12.625" style="3" customWidth="1"/>
    <col min="5678" max="5680" width="4.625" style="3" customWidth="1"/>
    <col min="5681" max="5681" width="6.625" style="3" customWidth="1"/>
    <col min="5682" max="5685" width="4.625" style="3" customWidth="1"/>
    <col min="5686" max="5686" width="16.625" style="3" customWidth="1"/>
    <col min="5687" max="5690" width="4.625" style="3" customWidth="1"/>
    <col min="5691" max="5691" width="16.625" style="3" customWidth="1"/>
    <col min="5692" max="5695" width="4.625" style="3" customWidth="1"/>
    <col min="5696" max="5696" width="16.625" style="3" customWidth="1"/>
    <col min="5697" max="5700" width="4.625" style="3" customWidth="1"/>
    <col min="5701" max="5701" width="16.625" style="3" customWidth="1"/>
    <col min="5702" max="5705" width="4.625" style="3" customWidth="1"/>
    <col min="5706" max="5706" width="16.625" style="3" customWidth="1"/>
    <col min="5707" max="5888" width="9" style="3"/>
    <col min="5889" max="5889" width="4.625" style="3" customWidth="1"/>
    <col min="5890" max="5890" width="20.625" style="3" customWidth="1"/>
    <col min="5891" max="5896" width="4.625" style="3" customWidth="1"/>
    <col min="5897" max="5898" width="12.625" style="3" customWidth="1"/>
    <col min="5899" max="5903" width="4.625" style="3" customWidth="1"/>
    <col min="5904" max="5905" width="12.625" style="3" customWidth="1"/>
    <col min="5906" max="5910" width="4.625" style="3" customWidth="1"/>
    <col min="5911" max="5912" width="12.625" style="3" customWidth="1"/>
    <col min="5913" max="5917" width="4.625" style="3" customWidth="1"/>
    <col min="5918" max="5919" width="12.625" style="3" customWidth="1"/>
    <col min="5920" max="5924" width="4.625" style="3" customWidth="1"/>
    <col min="5925" max="5926" width="12.625" style="3" customWidth="1"/>
    <col min="5927" max="5931" width="4.625" style="3" customWidth="1"/>
    <col min="5932" max="5933" width="12.625" style="3" customWidth="1"/>
    <col min="5934" max="5936" width="4.625" style="3" customWidth="1"/>
    <col min="5937" max="5937" width="6.625" style="3" customWidth="1"/>
    <col min="5938" max="5941" width="4.625" style="3" customWidth="1"/>
    <col min="5942" max="5942" width="16.625" style="3" customWidth="1"/>
    <col min="5943" max="5946" width="4.625" style="3" customWidth="1"/>
    <col min="5947" max="5947" width="16.625" style="3" customWidth="1"/>
    <col min="5948" max="5951" width="4.625" style="3" customWidth="1"/>
    <col min="5952" max="5952" width="16.625" style="3" customWidth="1"/>
    <col min="5953" max="5956" width="4.625" style="3" customWidth="1"/>
    <col min="5957" max="5957" width="16.625" style="3" customWidth="1"/>
    <col min="5958" max="5961" width="4.625" style="3" customWidth="1"/>
    <col min="5962" max="5962" width="16.625" style="3" customWidth="1"/>
    <col min="5963" max="6144" width="9" style="3"/>
    <col min="6145" max="6145" width="4.625" style="3" customWidth="1"/>
    <col min="6146" max="6146" width="20.625" style="3" customWidth="1"/>
    <col min="6147" max="6152" width="4.625" style="3" customWidth="1"/>
    <col min="6153" max="6154" width="12.625" style="3" customWidth="1"/>
    <col min="6155" max="6159" width="4.625" style="3" customWidth="1"/>
    <col min="6160" max="6161" width="12.625" style="3" customWidth="1"/>
    <col min="6162" max="6166" width="4.625" style="3" customWidth="1"/>
    <col min="6167" max="6168" width="12.625" style="3" customWidth="1"/>
    <col min="6169" max="6173" width="4.625" style="3" customWidth="1"/>
    <col min="6174" max="6175" width="12.625" style="3" customWidth="1"/>
    <col min="6176" max="6180" width="4.625" style="3" customWidth="1"/>
    <col min="6181" max="6182" width="12.625" style="3" customWidth="1"/>
    <col min="6183" max="6187" width="4.625" style="3" customWidth="1"/>
    <col min="6188" max="6189" width="12.625" style="3" customWidth="1"/>
    <col min="6190" max="6192" width="4.625" style="3" customWidth="1"/>
    <col min="6193" max="6193" width="6.625" style="3" customWidth="1"/>
    <col min="6194" max="6197" width="4.625" style="3" customWidth="1"/>
    <col min="6198" max="6198" width="16.625" style="3" customWidth="1"/>
    <col min="6199" max="6202" width="4.625" style="3" customWidth="1"/>
    <col min="6203" max="6203" width="16.625" style="3" customWidth="1"/>
    <col min="6204" max="6207" width="4.625" style="3" customWidth="1"/>
    <col min="6208" max="6208" width="16.625" style="3" customWidth="1"/>
    <col min="6209" max="6212" width="4.625" style="3" customWidth="1"/>
    <col min="6213" max="6213" width="16.625" style="3" customWidth="1"/>
    <col min="6214" max="6217" width="4.625" style="3" customWidth="1"/>
    <col min="6218" max="6218" width="16.625" style="3" customWidth="1"/>
    <col min="6219" max="6400" width="9" style="3"/>
    <col min="6401" max="6401" width="4.625" style="3" customWidth="1"/>
    <col min="6402" max="6402" width="20.625" style="3" customWidth="1"/>
    <col min="6403" max="6408" width="4.625" style="3" customWidth="1"/>
    <col min="6409" max="6410" width="12.625" style="3" customWidth="1"/>
    <col min="6411" max="6415" width="4.625" style="3" customWidth="1"/>
    <col min="6416" max="6417" width="12.625" style="3" customWidth="1"/>
    <col min="6418" max="6422" width="4.625" style="3" customWidth="1"/>
    <col min="6423" max="6424" width="12.625" style="3" customWidth="1"/>
    <col min="6425" max="6429" width="4.625" style="3" customWidth="1"/>
    <col min="6430" max="6431" width="12.625" style="3" customWidth="1"/>
    <col min="6432" max="6436" width="4.625" style="3" customWidth="1"/>
    <col min="6437" max="6438" width="12.625" style="3" customWidth="1"/>
    <col min="6439" max="6443" width="4.625" style="3" customWidth="1"/>
    <col min="6444" max="6445" width="12.625" style="3" customWidth="1"/>
    <col min="6446" max="6448" width="4.625" style="3" customWidth="1"/>
    <col min="6449" max="6449" width="6.625" style="3" customWidth="1"/>
    <col min="6450" max="6453" width="4.625" style="3" customWidth="1"/>
    <col min="6454" max="6454" width="16.625" style="3" customWidth="1"/>
    <col min="6455" max="6458" width="4.625" style="3" customWidth="1"/>
    <col min="6459" max="6459" width="16.625" style="3" customWidth="1"/>
    <col min="6460" max="6463" width="4.625" style="3" customWidth="1"/>
    <col min="6464" max="6464" width="16.625" style="3" customWidth="1"/>
    <col min="6465" max="6468" width="4.625" style="3" customWidth="1"/>
    <col min="6469" max="6469" width="16.625" style="3" customWidth="1"/>
    <col min="6470" max="6473" width="4.625" style="3" customWidth="1"/>
    <col min="6474" max="6474" width="16.625" style="3" customWidth="1"/>
    <col min="6475" max="6656" width="9" style="3"/>
    <col min="6657" max="6657" width="4.625" style="3" customWidth="1"/>
    <col min="6658" max="6658" width="20.625" style="3" customWidth="1"/>
    <col min="6659" max="6664" width="4.625" style="3" customWidth="1"/>
    <col min="6665" max="6666" width="12.625" style="3" customWidth="1"/>
    <col min="6667" max="6671" width="4.625" style="3" customWidth="1"/>
    <col min="6672" max="6673" width="12.625" style="3" customWidth="1"/>
    <col min="6674" max="6678" width="4.625" style="3" customWidth="1"/>
    <col min="6679" max="6680" width="12.625" style="3" customWidth="1"/>
    <col min="6681" max="6685" width="4.625" style="3" customWidth="1"/>
    <col min="6686" max="6687" width="12.625" style="3" customWidth="1"/>
    <col min="6688" max="6692" width="4.625" style="3" customWidth="1"/>
    <col min="6693" max="6694" width="12.625" style="3" customWidth="1"/>
    <col min="6695" max="6699" width="4.625" style="3" customWidth="1"/>
    <col min="6700" max="6701" width="12.625" style="3" customWidth="1"/>
    <col min="6702" max="6704" width="4.625" style="3" customWidth="1"/>
    <col min="6705" max="6705" width="6.625" style="3" customWidth="1"/>
    <col min="6706" max="6709" width="4.625" style="3" customWidth="1"/>
    <col min="6710" max="6710" width="16.625" style="3" customWidth="1"/>
    <col min="6711" max="6714" width="4.625" style="3" customWidth="1"/>
    <col min="6715" max="6715" width="16.625" style="3" customWidth="1"/>
    <col min="6716" max="6719" width="4.625" style="3" customWidth="1"/>
    <col min="6720" max="6720" width="16.625" style="3" customWidth="1"/>
    <col min="6721" max="6724" width="4.625" style="3" customWidth="1"/>
    <col min="6725" max="6725" width="16.625" style="3" customWidth="1"/>
    <col min="6726" max="6729" width="4.625" style="3" customWidth="1"/>
    <col min="6730" max="6730" width="16.625" style="3" customWidth="1"/>
    <col min="6731" max="6912" width="9" style="3"/>
    <col min="6913" max="6913" width="4.625" style="3" customWidth="1"/>
    <col min="6914" max="6914" width="20.625" style="3" customWidth="1"/>
    <col min="6915" max="6920" width="4.625" style="3" customWidth="1"/>
    <col min="6921" max="6922" width="12.625" style="3" customWidth="1"/>
    <col min="6923" max="6927" width="4.625" style="3" customWidth="1"/>
    <col min="6928" max="6929" width="12.625" style="3" customWidth="1"/>
    <col min="6930" max="6934" width="4.625" style="3" customWidth="1"/>
    <col min="6935" max="6936" width="12.625" style="3" customWidth="1"/>
    <col min="6937" max="6941" width="4.625" style="3" customWidth="1"/>
    <col min="6942" max="6943" width="12.625" style="3" customWidth="1"/>
    <col min="6944" max="6948" width="4.625" style="3" customWidth="1"/>
    <col min="6949" max="6950" width="12.625" style="3" customWidth="1"/>
    <col min="6951" max="6955" width="4.625" style="3" customWidth="1"/>
    <col min="6956" max="6957" width="12.625" style="3" customWidth="1"/>
    <col min="6958" max="6960" width="4.625" style="3" customWidth="1"/>
    <col min="6961" max="6961" width="6.625" style="3" customWidth="1"/>
    <col min="6962" max="6965" width="4.625" style="3" customWidth="1"/>
    <col min="6966" max="6966" width="16.625" style="3" customWidth="1"/>
    <col min="6967" max="6970" width="4.625" style="3" customWidth="1"/>
    <col min="6971" max="6971" width="16.625" style="3" customWidth="1"/>
    <col min="6972" max="6975" width="4.625" style="3" customWidth="1"/>
    <col min="6976" max="6976" width="16.625" style="3" customWidth="1"/>
    <col min="6977" max="6980" width="4.625" style="3" customWidth="1"/>
    <col min="6981" max="6981" width="16.625" style="3" customWidth="1"/>
    <col min="6982" max="6985" width="4.625" style="3" customWidth="1"/>
    <col min="6986" max="6986" width="16.625" style="3" customWidth="1"/>
    <col min="6987" max="7168" width="9" style="3"/>
    <col min="7169" max="7169" width="4.625" style="3" customWidth="1"/>
    <col min="7170" max="7170" width="20.625" style="3" customWidth="1"/>
    <col min="7171" max="7176" width="4.625" style="3" customWidth="1"/>
    <col min="7177" max="7178" width="12.625" style="3" customWidth="1"/>
    <col min="7179" max="7183" width="4.625" style="3" customWidth="1"/>
    <col min="7184" max="7185" width="12.625" style="3" customWidth="1"/>
    <col min="7186" max="7190" width="4.625" style="3" customWidth="1"/>
    <col min="7191" max="7192" width="12.625" style="3" customWidth="1"/>
    <col min="7193" max="7197" width="4.625" style="3" customWidth="1"/>
    <col min="7198" max="7199" width="12.625" style="3" customWidth="1"/>
    <col min="7200" max="7204" width="4.625" style="3" customWidth="1"/>
    <col min="7205" max="7206" width="12.625" style="3" customWidth="1"/>
    <col min="7207" max="7211" width="4.625" style="3" customWidth="1"/>
    <col min="7212" max="7213" width="12.625" style="3" customWidth="1"/>
    <col min="7214" max="7216" width="4.625" style="3" customWidth="1"/>
    <col min="7217" max="7217" width="6.625" style="3" customWidth="1"/>
    <col min="7218" max="7221" width="4.625" style="3" customWidth="1"/>
    <col min="7222" max="7222" width="16.625" style="3" customWidth="1"/>
    <col min="7223" max="7226" width="4.625" style="3" customWidth="1"/>
    <col min="7227" max="7227" width="16.625" style="3" customWidth="1"/>
    <col min="7228" max="7231" width="4.625" style="3" customWidth="1"/>
    <col min="7232" max="7232" width="16.625" style="3" customWidth="1"/>
    <col min="7233" max="7236" width="4.625" style="3" customWidth="1"/>
    <col min="7237" max="7237" width="16.625" style="3" customWidth="1"/>
    <col min="7238" max="7241" width="4.625" style="3" customWidth="1"/>
    <col min="7242" max="7242" width="16.625" style="3" customWidth="1"/>
    <col min="7243" max="7424" width="9" style="3"/>
    <col min="7425" max="7425" width="4.625" style="3" customWidth="1"/>
    <col min="7426" max="7426" width="20.625" style="3" customWidth="1"/>
    <col min="7427" max="7432" width="4.625" style="3" customWidth="1"/>
    <col min="7433" max="7434" width="12.625" style="3" customWidth="1"/>
    <col min="7435" max="7439" width="4.625" style="3" customWidth="1"/>
    <col min="7440" max="7441" width="12.625" style="3" customWidth="1"/>
    <col min="7442" max="7446" width="4.625" style="3" customWidth="1"/>
    <col min="7447" max="7448" width="12.625" style="3" customWidth="1"/>
    <col min="7449" max="7453" width="4.625" style="3" customWidth="1"/>
    <col min="7454" max="7455" width="12.625" style="3" customWidth="1"/>
    <col min="7456" max="7460" width="4.625" style="3" customWidth="1"/>
    <col min="7461" max="7462" width="12.625" style="3" customWidth="1"/>
    <col min="7463" max="7467" width="4.625" style="3" customWidth="1"/>
    <col min="7468" max="7469" width="12.625" style="3" customWidth="1"/>
    <col min="7470" max="7472" width="4.625" style="3" customWidth="1"/>
    <col min="7473" max="7473" width="6.625" style="3" customWidth="1"/>
    <col min="7474" max="7477" width="4.625" style="3" customWidth="1"/>
    <col min="7478" max="7478" width="16.625" style="3" customWidth="1"/>
    <col min="7479" max="7482" width="4.625" style="3" customWidth="1"/>
    <col min="7483" max="7483" width="16.625" style="3" customWidth="1"/>
    <col min="7484" max="7487" width="4.625" style="3" customWidth="1"/>
    <col min="7488" max="7488" width="16.625" style="3" customWidth="1"/>
    <col min="7489" max="7492" width="4.625" style="3" customWidth="1"/>
    <col min="7493" max="7493" width="16.625" style="3" customWidth="1"/>
    <col min="7494" max="7497" width="4.625" style="3" customWidth="1"/>
    <col min="7498" max="7498" width="16.625" style="3" customWidth="1"/>
    <col min="7499" max="7680" width="9" style="3"/>
    <col min="7681" max="7681" width="4.625" style="3" customWidth="1"/>
    <col min="7682" max="7682" width="20.625" style="3" customWidth="1"/>
    <col min="7683" max="7688" width="4.625" style="3" customWidth="1"/>
    <col min="7689" max="7690" width="12.625" style="3" customWidth="1"/>
    <col min="7691" max="7695" width="4.625" style="3" customWidth="1"/>
    <col min="7696" max="7697" width="12.625" style="3" customWidth="1"/>
    <col min="7698" max="7702" width="4.625" style="3" customWidth="1"/>
    <col min="7703" max="7704" width="12.625" style="3" customWidth="1"/>
    <col min="7705" max="7709" width="4.625" style="3" customWidth="1"/>
    <col min="7710" max="7711" width="12.625" style="3" customWidth="1"/>
    <col min="7712" max="7716" width="4.625" style="3" customWidth="1"/>
    <col min="7717" max="7718" width="12.625" style="3" customWidth="1"/>
    <col min="7719" max="7723" width="4.625" style="3" customWidth="1"/>
    <col min="7724" max="7725" width="12.625" style="3" customWidth="1"/>
    <col min="7726" max="7728" width="4.625" style="3" customWidth="1"/>
    <col min="7729" max="7729" width="6.625" style="3" customWidth="1"/>
    <col min="7730" max="7733" width="4.625" style="3" customWidth="1"/>
    <col min="7734" max="7734" width="16.625" style="3" customWidth="1"/>
    <col min="7735" max="7738" width="4.625" style="3" customWidth="1"/>
    <col min="7739" max="7739" width="16.625" style="3" customWidth="1"/>
    <col min="7740" max="7743" width="4.625" style="3" customWidth="1"/>
    <col min="7744" max="7744" width="16.625" style="3" customWidth="1"/>
    <col min="7745" max="7748" width="4.625" style="3" customWidth="1"/>
    <col min="7749" max="7749" width="16.625" style="3" customWidth="1"/>
    <col min="7750" max="7753" width="4.625" style="3" customWidth="1"/>
    <col min="7754" max="7754" width="16.625" style="3" customWidth="1"/>
    <col min="7755" max="7936" width="9" style="3"/>
    <col min="7937" max="7937" width="4.625" style="3" customWidth="1"/>
    <col min="7938" max="7938" width="20.625" style="3" customWidth="1"/>
    <col min="7939" max="7944" width="4.625" style="3" customWidth="1"/>
    <col min="7945" max="7946" width="12.625" style="3" customWidth="1"/>
    <col min="7947" max="7951" width="4.625" style="3" customWidth="1"/>
    <col min="7952" max="7953" width="12.625" style="3" customWidth="1"/>
    <col min="7954" max="7958" width="4.625" style="3" customWidth="1"/>
    <col min="7959" max="7960" width="12.625" style="3" customWidth="1"/>
    <col min="7961" max="7965" width="4.625" style="3" customWidth="1"/>
    <col min="7966" max="7967" width="12.625" style="3" customWidth="1"/>
    <col min="7968" max="7972" width="4.625" style="3" customWidth="1"/>
    <col min="7973" max="7974" width="12.625" style="3" customWidth="1"/>
    <col min="7975" max="7979" width="4.625" style="3" customWidth="1"/>
    <col min="7980" max="7981" width="12.625" style="3" customWidth="1"/>
    <col min="7982" max="7984" width="4.625" style="3" customWidth="1"/>
    <col min="7985" max="7985" width="6.625" style="3" customWidth="1"/>
    <col min="7986" max="7989" width="4.625" style="3" customWidth="1"/>
    <col min="7990" max="7990" width="16.625" style="3" customWidth="1"/>
    <col min="7991" max="7994" width="4.625" style="3" customWidth="1"/>
    <col min="7995" max="7995" width="16.625" style="3" customWidth="1"/>
    <col min="7996" max="7999" width="4.625" style="3" customWidth="1"/>
    <col min="8000" max="8000" width="16.625" style="3" customWidth="1"/>
    <col min="8001" max="8004" width="4.625" style="3" customWidth="1"/>
    <col min="8005" max="8005" width="16.625" style="3" customWidth="1"/>
    <col min="8006" max="8009" width="4.625" style="3" customWidth="1"/>
    <col min="8010" max="8010" width="16.625" style="3" customWidth="1"/>
    <col min="8011" max="8192" width="9" style="3"/>
    <col min="8193" max="8193" width="4.625" style="3" customWidth="1"/>
    <col min="8194" max="8194" width="20.625" style="3" customWidth="1"/>
    <col min="8195" max="8200" width="4.625" style="3" customWidth="1"/>
    <col min="8201" max="8202" width="12.625" style="3" customWidth="1"/>
    <col min="8203" max="8207" width="4.625" style="3" customWidth="1"/>
    <col min="8208" max="8209" width="12.625" style="3" customWidth="1"/>
    <col min="8210" max="8214" width="4.625" style="3" customWidth="1"/>
    <col min="8215" max="8216" width="12.625" style="3" customWidth="1"/>
    <col min="8217" max="8221" width="4.625" style="3" customWidth="1"/>
    <col min="8222" max="8223" width="12.625" style="3" customWidth="1"/>
    <col min="8224" max="8228" width="4.625" style="3" customWidth="1"/>
    <col min="8229" max="8230" width="12.625" style="3" customWidth="1"/>
    <col min="8231" max="8235" width="4.625" style="3" customWidth="1"/>
    <col min="8236" max="8237" width="12.625" style="3" customWidth="1"/>
    <col min="8238" max="8240" width="4.625" style="3" customWidth="1"/>
    <col min="8241" max="8241" width="6.625" style="3" customWidth="1"/>
    <col min="8242" max="8245" width="4.625" style="3" customWidth="1"/>
    <col min="8246" max="8246" width="16.625" style="3" customWidth="1"/>
    <col min="8247" max="8250" width="4.625" style="3" customWidth="1"/>
    <col min="8251" max="8251" width="16.625" style="3" customWidth="1"/>
    <col min="8252" max="8255" width="4.625" style="3" customWidth="1"/>
    <col min="8256" max="8256" width="16.625" style="3" customWidth="1"/>
    <col min="8257" max="8260" width="4.625" style="3" customWidth="1"/>
    <col min="8261" max="8261" width="16.625" style="3" customWidth="1"/>
    <col min="8262" max="8265" width="4.625" style="3" customWidth="1"/>
    <col min="8266" max="8266" width="16.625" style="3" customWidth="1"/>
    <col min="8267" max="8448" width="9" style="3"/>
    <col min="8449" max="8449" width="4.625" style="3" customWidth="1"/>
    <col min="8450" max="8450" width="20.625" style="3" customWidth="1"/>
    <col min="8451" max="8456" width="4.625" style="3" customWidth="1"/>
    <col min="8457" max="8458" width="12.625" style="3" customWidth="1"/>
    <col min="8459" max="8463" width="4.625" style="3" customWidth="1"/>
    <col min="8464" max="8465" width="12.625" style="3" customWidth="1"/>
    <col min="8466" max="8470" width="4.625" style="3" customWidth="1"/>
    <col min="8471" max="8472" width="12.625" style="3" customWidth="1"/>
    <col min="8473" max="8477" width="4.625" style="3" customWidth="1"/>
    <col min="8478" max="8479" width="12.625" style="3" customWidth="1"/>
    <col min="8480" max="8484" width="4.625" style="3" customWidth="1"/>
    <col min="8485" max="8486" width="12.625" style="3" customWidth="1"/>
    <col min="8487" max="8491" width="4.625" style="3" customWidth="1"/>
    <col min="8492" max="8493" width="12.625" style="3" customWidth="1"/>
    <col min="8494" max="8496" width="4.625" style="3" customWidth="1"/>
    <col min="8497" max="8497" width="6.625" style="3" customWidth="1"/>
    <col min="8498" max="8501" width="4.625" style="3" customWidth="1"/>
    <col min="8502" max="8502" width="16.625" style="3" customWidth="1"/>
    <col min="8503" max="8506" width="4.625" style="3" customWidth="1"/>
    <col min="8507" max="8507" width="16.625" style="3" customWidth="1"/>
    <col min="8508" max="8511" width="4.625" style="3" customWidth="1"/>
    <col min="8512" max="8512" width="16.625" style="3" customWidth="1"/>
    <col min="8513" max="8516" width="4.625" style="3" customWidth="1"/>
    <col min="8517" max="8517" width="16.625" style="3" customWidth="1"/>
    <col min="8518" max="8521" width="4.625" style="3" customWidth="1"/>
    <col min="8522" max="8522" width="16.625" style="3" customWidth="1"/>
    <col min="8523" max="8704" width="9" style="3"/>
    <col min="8705" max="8705" width="4.625" style="3" customWidth="1"/>
    <col min="8706" max="8706" width="20.625" style="3" customWidth="1"/>
    <col min="8707" max="8712" width="4.625" style="3" customWidth="1"/>
    <col min="8713" max="8714" width="12.625" style="3" customWidth="1"/>
    <col min="8715" max="8719" width="4.625" style="3" customWidth="1"/>
    <col min="8720" max="8721" width="12.625" style="3" customWidth="1"/>
    <col min="8722" max="8726" width="4.625" style="3" customWidth="1"/>
    <col min="8727" max="8728" width="12.625" style="3" customWidth="1"/>
    <col min="8729" max="8733" width="4.625" style="3" customWidth="1"/>
    <col min="8734" max="8735" width="12.625" style="3" customWidth="1"/>
    <col min="8736" max="8740" width="4.625" style="3" customWidth="1"/>
    <col min="8741" max="8742" width="12.625" style="3" customWidth="1"/>
    <col min="8743" max="8747" width="4.625" style="3" customWidth="1"/>
    <col min="8748" max="8749" width="12.625" style="3" customWidth="1"/>
    <col min="8750" max="8752" width="4.625" style="3" customWidth="1"/>
    <col min="8753" max="8753" width="6.625" style="3" customWidth="1"/>
    <col min="8754" max="8757" width="4.625" style="3" customWidth="1"/>
    <col min="8758" max="8758" width="16.625" style="3" customWidth="1"/>
    <col min="8759" max="8762" width="4.625" style="3" customWidth="1"/>
    <col min="8763" max="8763" width="16.625" style="3" customWidth="1"/>
    <col min="8764" max="8767" width="4.625" style="3" customWidth="1"/>
    <col min="8768" max="8768" width="16.625" style="3" customWidth="1"/>
    <col min="8769" max="8772" width="4.625" style="3" customWidth="1"/>
    <col min="8773" max="8773" width="16.625" style="3" customWidth="1"/>
    <col min="8774" max="8777" width="4.625" style="3" customWidth="1"/>
    <col min="8778" max="8778" width="16.625" style="3" customWidth="1"/>
    <col min="8779" max="8960" width="9" style="3"/>
    <col min="8961" max="8961" width="4.625" style="3" customWidth="1"/>
    <col min="8962" max="8962" width="20.625" style="3" customWidth="1"/>
    <col min="8963" max="8968" width="4.625" style="3" customWidth="1"/>
    <col min="8969" max="8970" width="12.625" style="3" customWidth="1"/>
    <col min="8971" max="8975" width="4.625" style="3" customWidth="1"/>
    <col min="8976" max="8977" width="12.625" style="3" customWidth="1"/>
    <col min="8978" max="8982" width="4.625" style="3" customWidth="1"/>
    <col min="8983" max="8984" width="12.625" style="3" customWidth="1"/>
    <col min="8985" max="8989" width="4.625" style="3" customWidth="1"/>
    <col min="8990" max="8991" width="12.625" style="3" customWidth="1"/>
    <col min="8992" max="8996" width="4.625" style="3" customWidth="1"/>
    <col min="8997" max="8998" width="12.625" style="3" customWidth="1"/>
    <col min="8999" max="9003" width="4.625" style="3" customWidth="1"/>
    <col min="9004" max="9005" width="12.625" style="3" customWidth="1"/>
    <col min="9006" max="9008" width="4.625" style="3" customWidth="1"/>
    <col min="9009" max="9009" width="6.625" style="3" customWidth="1"/>
    <col min="9010" max="9013" width="4.625" style="3" customWidth="1"/>
    <col min="9014" max="9014" width="16.625" style="3" customWidth="1"/>
    <col min="9015" max="9018" width="4.625" style="3" customWidth="1"/>
    <col min="9019" max="9019" width="16.625" style="3" customWidth="1"/>
    <col min="9020" max="9023" width="4.625" style="3" customWidth="1"/>
    <col min="9024" max="9024" width="16.625" style="3" customWidth="1"/>
    <col min="9025" max="9028" width="4.625" style="3" customWidth="1"/>
    <col min="9029" max="9029" width="16.625" style="3" customWidth="1"/>
    <col min="9030" max="9033" width="4.625" style="3" customWidth="1"/>
    <col min="9034" max="9034" width="16.625" style="3" customWidth="1"/>
    <col min="9035" max="9216" width="9" style="3"/>
    <col min="9217" max="9217" width="4.625" style="3" customWidth="1"/>
    <col min="9218" max="9218" width="20.625" style="3" customWidth="1"/>
    <col min="9219" max="9224" width="4.625" style="3" customWidth="1"/>
    <col min="9225" max="9226" width="12.625" style="3" customWidth="1"/>
    <col min="9227" max="9231" width="4.625" style="3" customWidth="1"/>
    <col min="9232" max="9233" width="12.625" style="3" customWidth="1"/>
    <col min="9234" max="9238" width="4.625" style="3" customWidth="1"/>
    <col min="9239" max="9240" width="12.625" style="3" customWidth="1"/>
    <col min="9241" max="9245" width="4.625" style="3" customWidth="1"/>
    <col min="9246" max="9247" width="12.625" style="3" customWidth="1"/>
    <col min="9248" max="9252" width="4.625" style="3" customWidth="1"/>
    <col min="9253" max="9254" width="12.625" style="3" customWidth="1"/>
    <col min="9255" max="9259" width="4.625" style="3" customWidth="1"/>
    <col min="9260" max="9261" width="12.625" style="3" customWidth="1"/>
    <col min="9262" max="9264" width="4.625" style="3" customWidth="1"/>
    <col min="9265" max="9265" width="6.625" style="3" customWidth="1"/>
    <col min="9266" max="9269" width="4.625" style="3" customWidth="1"/>
    <col min="9270" max="9270" width="16.625" style="3" customWidth="1"/>
    <col min="9271" max="9274" width="4.625" style="3" customWidth="1"/>
    <col min="9275" max="9275" width="16.625" style="3" customWidth="1"/>
    <col min="9276" max="9279" width="4.625" style="3" customWidth="1"/>
    <col min="9280" max="9280" width="16.625" style="3" customWidth="1"/>
    <col min="9281" max="9284" width="4.625" style="3" customWidth="1"/>
    <col min="9285" max="9285" width="16.625" style="3" customWidth="1"/>
    <col min="9286" max="9289" width="4.625" style="3" customWidth="1"/>
    <col min="9290" max="9290" width="16.625" style="3" customWidth="1"/>
    <col min="9291" max="9472" width="9" style="3"/>
    <col min="9473" max="9473" width="4.625" style="3" customWidth="1"/>
    <col min="9474" max="9474" width="20.625" style="3" customWidth="1"/>
    <col min="9475" max="9480" width="4.625" style="3" customWidth="1"/>
    <col min="9481" max="9482" width="12.625" style="3" customWidth="1"/>
    <col min="9483" max="9487" width="4.625" style="3" customWidth="1"/>
    <col min="9488" max="9489" width="12.625" style="3" customWidth="1"/>
    <col min="9490" max="9494" width="4.625" style="3" customWidth="1"/>
    <col min="9495" max="9496" width="12.625" style="3" customWidth="1"/>
    <col min="9497" max="9501" width="4.625" style="3" customWidth="1"/>
    <col min="9502" max="9503" width="12.625" style="3" customWidth="1"/>
    <col min="9504" max="9508" width="4.625" style="3" customWidth="1"/>
    <col min="9509" max="9510" width="12.625" style="3" customWidth="1"/>
    <col min="9511" max="9515" width="4.625" style="3" customWidth="1"/>
    <col min="9516" max="9517" width="12.625" style="3" customWidth="1"/>
    <col min="9518" max="9520" width="4.625" style="3" customWidth="1"/>
    <col min="9521" max="9521" width="6.625" style="3" customWidth="1"/>
    <col min="9522" max="9525" width="4.625" style="3" customWidth="1"/>
    <col min="9526" max="9526" width="16.625" style="3" customWidth="1"/>
    <col min="9527" max="9530" width="4.625" style="3" customWidth="1"/>
    <col min="9531" max="9531" width="16.625" style="3" customWidth="1"/>
    <col min="9532" max="9535" width="4.625" style="3" customWidth="1"/>
    <col min="9536" max="9536" width="16.625" style="3" customWidth="1"/>
    <col min="9537" max="9540" width="4.625" style="3" customWidth="1"/>
    <col min="9541" max="9541" width="16.625" style="3" customWidth="1"/>
    <col min="9542" max="9545" width="4.625" style="3" customWidth="1"/>
    <col min="9546" max="9546" width="16.625" style="3" customWidth="1"/>
    <col min="9547" max="9728" width="9" style="3"/>
    <col min="9729" max="9729" width="4.625" style="3" customWidth="1"/>
    <col min="9730" max="9730" width="20.625" style="3" customWidth="1"/>
    <col min="9731" max="9736" width="4.625" style="3" customWidth="1"/>
    <col min="9737" max="9738" width="12.625" style="3" customWidth="1"/>
    <col min="9739" max="9743" width="4.625" style="3" customWidth="1"/>
    <col min="9744" max="9745" width="12.625" style="3" customWidth="1"/>
    <col min="9746" max="9750" width="4.625" style="3" customWidth="1"/>
    <col min="9751" max="9752" width="12.625" style="3" customWidth="1"/>
    <col min="9753" max="9757" width="4.625" style="3" customWidth="1"/>
    <col min="9758" max="9759" width="12.625" style="3" customWidth="1"/>
    <col min="9760" max="9764" width="4.625" style="3" customWidth="1"/>
    <col min="9765" max="9766" width="12.625" style="3" customWidth="1"/>
    <col min="9767" max="9771" width="4.625" style="3" customWidth="1"/>
    <col min="9772" max="9773" width="12.625" style="3" customWidth="1"/>
    <col min="9774" max="9776" width="4.625" style="3" customWidth="1"/>
    <col min="9777" max="9777" width="6.625" style="3" customWidth="1"/>
    <col min="9778" max="9781" width="4.625" style="3" customWidth="1"/>
    <col min="9782" max="9782" width="16.625" style="3" customWidth="1"/>
    <col min="9783" max="9786" width="4.625" style="3" customWidth="1"/>
    <col min="9787" max="9787" width="16.625" style="3" customWidth="1"/>
    <col min="9788" max="9791" width="4.625" style="3" customWidth="1"/>
    <col min="9792" max="9792" width="16.625" style="3" customWidth="1"/>
    <col min="9793" max="9796" width="4.625" style="3" customWidth="1"/>
    <col min="9797" max="9797" width="16.625" style="3" customWidth="1"/>
    <col min="9798" max="9801" width="4.625" style="3" customWidth="1"/>
    <col min="9802" max="9802" width="16.625" style="3" customWidth="1"/>
    <col min="9803" max="9984" width="9" style="3"/>
    <col min="9985" max="9985" width="4.625" style="3" customWidth="1"/>
    <col min="9986" max="9986" width="20.625" style="3" customWidth="1"/>
    <col min="9987" max="9992" width="4.625" style="3" customWidth="1"/>
    <col min="9993" max="9994" width="12.625" style="3" customWidth="1"/>
    <col min="9995" max="9999" width="4.625" style="3" customWidth="1"/>
    <col min="10000" max="10001" width="12.625" style="3" customWidth="1"/>
    <col min="10002" max="10006" width="4.625" style="3" customWidth="1"/>
    <col min="10007" max="10008" width="12.625" style="3" customWidth="1"/>
    <col min="10009" max="10013" width="4.625" style="3" customWidth="1"/>
    <col min="10014" max="10015" width="12.625" style="3" customWidth="1"/>
    <col min="10016" max="10020" width="4.625" style="3" customWidth="1"/>
    <col min="10021" max="10022" width="12.625" style="3" customWidth="1"/>
    <col min="10023" max="10027" width="4.625" style="3" customWidth="1"/>
    <col min="10028" max="10029" width="12.625" style="3" customWidth="1"/>
    <col min="10030" max="10032" width="4.625" style="3" customWidth="1"/>
    <col min="10033" max="10033" width="6.625" style="3" customWidth="1"/>
    <col min="10034" max="10037" width="4.625" style="3" customWidth="1"/>
    <col min="10038" max="10038" width="16.625" style="3" customWidth="1"/>
    <col min="10039" max="10042" width="4.625" style="3" customWidth="1"/>
    <col min="10043" max="10043" width="16.625" style="3" customWidth="1"/>
    <col min="10044" max="10047" width="4.625" style="3" customWidth="1"/>
    <col min="10048" max="10048" width="16.625" style="3" customWidth="1"/>
    <col min="10049" max="10052" width="4.625" style="3" customWidth="1"/>
    <col min="10053" max="10053" width="16.625" style="3" customWidth="1"/>
    <col min="10054" max="10057" width="4.625" style="3" customWidth="1"/>
    <col min="10058" max="10058" width="16.625" style="3" customWidth="1"/>
    <col min="10059" max="10240" width="9" style="3"/>
    <col min="10241" max="10241" width="4.625" style="3" customWidth="1"/>
    <col min="10242" max="10242" width="20.625" style="3" customWidth="1"/>
    <col min="10243" max="10248" width="4.625" style="3" customWidth="1"/>
    <col min="10249" max="10250" width="12.625" style="3" customWidth="1"/>
    <col min="10251" max="10255" width="4.625" style="3" customWidth="1"/>
    <col min="10256" max="10257" width="12.625" style="3" customWidth="1"/>
    <col min="10258" max="10262" width="4.625" style="3" customWidth="1"/>
    <col min="10263" max="10264" width="12.625" style="3" customWidth="1"/>
    <col min="10265" max="10269" width="4.625" style="3" customWidth="1"/>
    <col min="10270" max="10271" width="12.625" style="3" customWidth="1"/>
    <col min="10272" max="10276" width="4.625" style="3" customWidth="1"/>
    <col min="10277" max="10278" width="12.625" style="3" customWidth="1"/>
    <col min="10279" max="10283" width="4.625" style="3" customWidth="1"/>
    <col min="10284" max="10285" width="12.625" style="3" customWidth="1"/>
    <col min="10286" max="10288" width="4.625" style="3" customWidth="1"/>
    <col min="10289" max="10289" width="6.625" style="3" customWidth="1"/>
    <col min="10290" max="10293" width="4.625" style="3" customWidth="1"/>
    <col min="10294" max="10294" width="16.625" style="3" customWidth="1"/>
    <col min="10295" max="10298" width="4.625" style="3" customWidth="1"/>
    <col min="10299" max="10299" width="16.625" style="3" customWidth="1"/>
    <col min="10300" max="10303" width="4.625" style="3" customWidth="1"/>
    <col min="10304" max="10304" width="16.625" style="3" customWidth="1"/>
    <col min="10305" max="10308" width="4.625" style="3" customWidth="1"/>
    <col min="10309" max="10309" width="16.625" style="3" customWidth="1"/>
    <col min="10310" max="10313" width="4.625" style="3" customWidth="1"/>
    <col min="10314" max="10314" width="16.625" style="3" customWidth="1"/>
    <col min="10315" max="10496" width="9" style="3"/>
    <col min="10497" max="10497" width="4.625" style="3" customWidth="1"/>
    <col min="10498" max="10498" width="20.625" style="3" customWidth="1"/>
    <col min="10499" max="10504" width="4.625" style="3" customWidth="1"/>
    <col min="10505" max="10506" width="12.625" style="3" customWidth="1"/>
    <col min="10507" max="10511" width="4.625" style="3" customWidth="1"/>
    <col min="10512" max="10513" width="12.625" style="3" customWidth="1"/>
    <col min="10514" max="10518" width="4.625" style="3" customWidth="1"/>
    <col min="10519" max="10520" width="12.625" style="3" customWidth="1"/>
    <col min="10521" max="10525" width="4.625" style="3" customWidth="1"/>
    <col min="10526" max="10527" width="12.625" style="3" customWidth="1"/>
    <col min="10528" max="10532" width="4.625" style="3" customWidth="1"/>
    <col min="10533" max="10534" width="12.625" style="3" customWidth="1"/>
    <col min="10535" max="10539" width="4.625" style="3" customWidth="1"/>
    <col min="10540" max="10541" width="12.625" style="3" customWidth="1"/>
    <col min="10542" max="10544" width="4.625" style="3" customWidth="1"/>
    <col min="10545" max="10545" width="6.625" style="3" customWidth="1"/>
    <col min="10546" max="10549" width="4.625" style="3" customWidth="1"/>
    <col min="10550" max="10550" width="16.625" style="3" customWidth="1"/>
    <col min="10551" max="10554" width="4.625" style="3" customWidth="1"/>
    <col min="10555" max="10555" width="16.625" style="3" customWidth="1"/>
    <col min="10556" max="10559" width="4.625" style="3" customWidth="1"/>
    <col min="10560" max="10560" width="16.625" style="3" customWidth="1"/>
    <col min="10561" max="10564" width="4.625" style="3" customWidth="1"/>
    <col min="10565" max="10565" width="16.625" style="3" customWidth="1"/>
    <col min="10566" max="10569" width="4.625" style="3" customWidth="1"/>
    <col min="10570" max="10570" width="16.625" style="3" customWidth="1"/>
    <col min="10571" max="10752" width="9" style="3"/>
    <col min="10753" max="10753" width="4.625" style="3" customWidth="1"/>
    <col min="10754" max="10754" width="20.625" style="3" customWidth="1"/>
    <col min="10755" max="10760" width="4.625" style="3" customWidth="1"/>
    <col min="10761" max="10762" width="12.625" style="3" customWidth="1"/>
    <col min="10763" max="10767" width="4.625" style="3" customWidth="1"/>
    <col min="10768" max="10769" width="12.625" style="3" customWidth="1"/>
    <col min="10770" max="10774" width="4.625" style="3" customWidth="1"/>
    <col min="10775" max="10776" width="12.625" style="3" customWidth="1"/>
    <col min="10777" max="10781" width="4.625" style="3" customWidth="1"/>
    <col min="10782" max="10783" width="12.625" style="3" customWidth="1"/>
    <col min="10784" max="10788" width="4.625" style="3" customWidth="1"/>
    <col min="10789" max="10790" width="12.625" style="3" customWidth="1"/>
    <col min="10791" max="10795" width="4.625" style="3" customWidth="1"/>
    <col min="10796" max="10797" width="12.625" style="3" customWidth="1"/>
    <col min="10798" max="10800" width="4.625" style="3" customWidth="1"/>
    <col min="10801" max="10801" width="6.625" style="3" customWidth="1"/>
    <col min="10802" max="10805" width="4.625" style="3" customWidth="1"/>
    <col min="10806" max="10806" width="16.625" style="3" customWidth="1"/>
    <col min="10807" max="10810" width="4.625" style="3" customWidth="1"/>
    <col min="10811" max="10811" width="16.625" style="3" customWidth="1"/>
    <col min="10812" max="10815" width="4.625" style="3" customWidth="1"/>
    <col min="10816" max="10816" width="16.625" style="3" customWidth="1"/>
    <col min="10817" max="10820" width="4.625" style="3" customWidth="1"/>
    <col min="10821" max="10821" width="16.625" style="3" customWidth="1"/>
    <col min="10822" max="10825" width="4.625" style="3" customWidth="1"/>
    <col min="10826" max="10826" width="16.625" style="3" customWidth="1"/>
    <col min="10827" max="11008" width="9" style="3"/>
    <col min="11009" max="11009" width="4.625" style="3" customWidth="1"/>
    <col min="11010" max="11010" width="20.625" style="3" customWidth="1"/>
    <col min="11011" max="11016" width="4.625" style="3" customWidth="1"/>
    <col min="11017" max="11018" width="12.625" style="3" customWidth="1"/>
    <col min="11019" max="11023" width="4.625" style="3" customWidth="1"/>
    <col min="11024" max="11025" width="12.625" style="3" customWidth="1"/>
    <col min="11026" max="11030" width="4.625" style="3" customWidth="1"/>
    <col min="11031" max="11032" width="12.625" style="3" customWidth="1"/>
    <col min="11033" max="11037" width="4.625" style="3" customWidth="1"/>
    <col min="11038" max="11039" width="12.625" style="3" customWidth="1"/>
    <col min="11040" max="11044" width="4.625" style="3" customWidth="1"/>
    <col min="11045" max="11046" width="12.625" style="3" customWidth="1"/>
    <col min="11047" max="11051" width="4.625" style="3" customWidth="1"/>
    <col min="11052" max="11053" width="12.625" style="3" customWidth="1"/>
    <col min="11054" max="11056" width="4.625" style="3" customWidth="1"/>
    <col min="11057" max="11057" width="6.625" style="3" customWidth="1"/>
    <col min="11058" max="11061" width="4.625" style="3" customWidth="1"/>
    <col min="11062" max="11062" width="16.625" style="3" customWidth="1"/>
    <col min="11063" max="11066" width="4.625" style="3" customWidth="1"/>
    <col min="11067" max="11067" width="16.625" style="3" customWidth="1"/>
    <col min="11068" max="11071" width="4.625" style="3" customWidth="1"/>
    <col min="11072" max="11072" width="16.625" style="3" customWidth="1"/>
    <col min="11073" max="11076" width="4.625" style="3" customWidth="1"/>
    <col min="11077" max="11077" width="16.625" style="3" customWidth="1"/>
    <col min="11078" max="11081" width="4.625" style="3" customWidth="1"/>
    <col min="11082" max="11082" width="16.625" style="3" customWidth="1"/>
    <col min="11083" max="11264" width="9" style="3"/>
    <col min="11265" max="11265" width="4.625" style="3" customWidth="1"/>
    <col min="11266" max="11266" width="20.625" style="3" customWidth="1"/>
    <col min="11267" max="11272" width="4.625" style="3" customWidth="1"/>
    <col min="11273" max="11274" width="12.625" style="3" customWidth="1"/>
    <col min="11275" max="11279" width="4.625" style="3" customWidth="1"/>
    <col min="11280" max="11281" width="12.625" style="3" customWidth="1"/>
    <col min="11282" max="11286" width="4.625" style="3" customWidth="1"/>
    <col min="11287" max="11288" width="12.625" style="3" customWidth="1"/>
    <col min="11289" max="11293" width="4.625" style="3" customWidth="1"/>
    <col min="11294" max="11295" width="12.625" style="3" customWidth="1"/>
    <col min="11296" max="11300" width="4.625" style="3" customWidth="1"/>
    <col min="11301" max="11302" width="12.625" style="3" customWidth="1"/>
    <col min="11303" max="11307" width="4.625" style="3" customWidth="1"/>
    <col min="11308" max="11309" width="12.625" style="3" customWidth="1"/>
    <col min="11310" max="11312" width="4.625" style="3" customWidth="1"/>
    <col min="11313" max="11313" width="6.625" style="3" customWidth="1"/>
    <col min="11314" max="11317" width="4.625" style="3" customWidth="1"/>
    <col min="11318" max="11318" width="16.625" style="3" customWidth="1"/>
    <col min="11319" max="11322" width="4.625" style="3" customWidth="1"/>
    <col min="11323" max="11323" width="16.625" style="3" customWidth="1"/>
    <col min="11324" max="11327" width="4.625" style="3" customWidth="1"/>
    <col min="11328" max="11328" width="16.625" style="3" customWidth="1"/>
    <col min="11329" max="11332" width="4.625" style="3" customWidth="1"/>
    <col min="11333" max="11333" width="16.625" style="3" customWidth="1"/>
    <col min="11334" max="11337" width="4.625" style="3" customWidth="1"/>
    <col min="11338" max="11338" width="16.625" style="3" customWidth="1"/>
    <col min="11339" max="11520" width="9" style="3"/>
    <col min="11521" max="11521" width="4.625" style="3" customWidth="1"/>
    <col min="11522" max="11522" width="20.625" style="3" customWidth="1"/>
    <col min="11523" max="11528" width="4.625" style="3" customWidth="1"/>
    <col min="11529" max="11530" width="12.625" style="3" customWidth="1"/>
    <col min="11531" max="11535" width="4.625" style="3" customWidth="1"/>
    <col min="11536" max="11537" width="12.625" style="3" customWidth="1"/>
    <col min="11538" max="11542" width="4.625" style="3" customWidth="1"/>
    <col min="11543" max="11544" width="12.625" style="3" customWidth="1"/>
    <col min="11545" max="11549" width="4.625" style="3" customWidth="1"/>
    <col min="11550" max="11551" width="12.625" style="3" customWidth="1"/>
    <col min="11552" max="11556" width="4.625" style="3" customWidth="1"/>
    <col min="11557" max="11558" width="12.625" style="3" customWidth="1"/>
    <col min="11559" max="11563" width="4.625" style="3" customWidth="1"/>
    <col min="11564" max="11565" width="12.625" style="3" customWidth="1"/>
    <col min="11566" max="11568" width="4.625" style="3" customWidth="1"/>
    <col min="11569" max="11569" width="6.625" style="3" customWidth="1"/>
    <col min="11570" max="11573" width="4.625" style="3" customWidth="1"/>
    <col min="11574" max="11574" width="16.625" style="3" customWidth="1"/>
    <col min="11575" max="11578" width="4.625" style="3" customWidth="1"/>
    <col min="11579" max="11579" width="16.625" style="3" customWidth="1"/>
    <col min="11580" max="11583" width="4.625" style="3" customWidth="1"/>
    <col min="11584" max="11584" width="16.625" style="3" customWidth="1"/>
    <col min="11585" max="11588" width="4.625" style="3" customWidth="1"/>
    <col min="11589" max="11589" width="16.625" style="3" customWidth="1"/>
    <col min="11590" max="11593" width="4.625" style="3" customWidth="1"/>
    <col min="11594" max="11594" width="16.625" style="3" customWidth="1"/>
    <col min="11595" max="11776" width="9" style="3"/>
    <col min="11777" max="11777" width="4.625" style="3" customWidth="1"/>
    <col min="11778" max="11778" width="20.625" style="3" customWidth="1"/>
    <col min="11779" max="11784" width="4.625" style="3" customWidth="1"/>
    <col min="11785" max="11786" width="12.625" style="3" customWidth="1"/>
    <col min="11787" max="11791" width="4.625" style="3" customWidth="1"/>
    <col min="11792" max="11793" width="12.625" style="3" customWidth="1"/>
    <col min="11794" max="11798" width="4.625" style="3" customWidth="1"/>
    <col min="11799" max="11800" width="12.625" style="3" customWidth="1"/>
    <col min="11801" max="11805" width="4.625" style="3" customWidth="1"/>
    <col min="11806" max="11807" width="12.625" style="3" customWidth="1"/>
    <col min="11808" max="11812" width="4.625" style="3" customWidth="1"/>
    <col min="11813" max="11814" width="12.625" style="3" customWidth="1"/>
    <col min="11815" max="11819" width="4.625" style="3" customWidth="1"/>
    <col min="11820" max="11821" width="12.625" style="3" customWidth="1"/>
    <col min="11822" max="11824" width="4.625" style="3" customWidth="1"/>
    <col min="11825" max="11825" width="6.625" style="3" customWidth="1"/>
    <col min="11826" max="11829" width="4.625" style="3" customWidth="1"/>
    <col min="11830" max="11830" width="16.625" style="3" customWidth="1"/>
    <col min="11831" max="11834" width="4.625" style="3" customWidth="1"/>
    <col min="11835" max="11835" width="16.625" style="3" customWidth="1"/>
    <col min="11836" max="11839" width="4.625" style="3" customWidth="1"/>
    <col min="11840" max="11840" width="16.625" style="3" customWidth="1"/>
    <col min="11841" max="11844" width="4.625" style="3" customWidth="1"/>
    <col min="11845" max="11845" width="16.625" style="3" customWidth="1"/>
    <col min="11846" max="11849" width="4.625" style="3" customWidth="1"/>
    <col min="11850" max="11850" width="16.625" style="3" customWidth="1"/>
    <col min="11851" max="12032" width="9" style="3"/>
    <col min="12033" max="12033" width="4.625" style="3" customWidth="1"/>
    <col min="12034" max="12034" width="20.625" style="3" customWidth="1"/>
    <col min="12035" max="12040" width="4.625" style="3" customWidth="1"/>
    <col min="12041" max="12042" width="12.625" style="3" customWidth="1"/>
    <col min="12043" max="12047" width="4.625" style="3" customWidth="1"/>
    <col min="12048" max="12049" width="12.625" style="3" customWidth="1"/>
    <col min="12050" max="12054" width="4.625" style="3" customWidth="1"/>
    <col min="12055" max="12056" width="12.625" style="3" customWidth="1"/>
    <col min="12057" max="12061" width="4.625" style="3" customWidth="1"/>
    <col min="12062" max="12063" width="12.625" style="3" customWidth="1"/>
    <col min="12064" max="12068" width="4.625" style="3" customWidth="1"/>
    <col min="12069" max="12070" width="12.625" style="3" customWidth="1"/>
    <col min="12071" max="12075" width="4.625" style="3" customWidth="1"/>
    <col min="12076" max="12077" width="12.625" style="3" customWidth="1"/>
    <col min="12078" max="12080" width="4.625" style="3" customWidth="1"/>
    <col min="12081" max="12081" width="6.625" style="3" customWidth="1"/>
    <col min="12082" max="12085" width="4.625" style="3" customWidth="1"/>
    <col min="12086" max="12086" width="16.625" style="3" customWidth="1"/>
    <col min="12087" max="12090" width="4.625" style="3" customWidth="1"/>
    <col min="12091" max="12091" width="16.625" style="3" customWidth="1"/>
    <col min="12092" max="12095" width="4.625" style="3" customWidth="1"/>
    <col min="12096" max="12096" width="16.625" style="3" customWidth="1"/>
    <col min="12097" max="12100" width="4.625" style="3" customWidth="1"/>
    <col min="12101" max="12101" width="16.625" style="3" customWidth="1"/>
    <col min="12102" max="12105" width="4.625" style="3" customWidth="1"/>
    <col min="12106" max="12106" width="16.625" style="3" customWidth="1"/>
    <col min="12107" max="12288" width="9" style="3"/>
    <col min="12289" max="12289" width="4.625" style="3" customWidth="1"/>
    <col min="12290" max="12290" width="20.625" style="3" customWidth="1"/>
    <col min="12291" max="12296" width="4.625" style="3" customWidth="1"/>
    <col min="12297" max="12298" width="12.625" style="3" customWidth="1"/>
    <col min="12299" max="12303" width="4.625" style="3" customWidth="1"/>
    <col min="12304" max="12305" width="12.625" style="3" customWidth="1"/>
    <col min="12306" max="12310" width="4.625" style="3" customWidth="1"/>
    <col min="12311" max="12312" width="12.625" style="3" customWidth="1"/>
    <col min="12313" max="12317" width="4.625" style="3" customWidth="1"/>
    <col min="12318" max="12319" width="12.625" style="3" customWidth="1"/>
    <col min="12320" max="12324" width="4.625" style="3" customWidth="1"/>
    <col min="12325" max="12326" width="12.625" style="3" customWidth="1"/>
    <col min="12327" max="12331" width="4.625" style="3" customWidth="1"/>
    <col min="12332" max="12333" width="12.625" style="3" customWidth="1"/>
    <col min="12334" max="12336" width="4.625" style="3" customWidth="1"/>
    <col min="12337" max="12337" width="6.625" style="3" customWidth="1"/>
    <col min="12338" max="12341" width="4.625" style="3" customWidth="1"/>
    <col min="12342" max="12342" width="16.625" style="3" customWidth="1"/>
    <col min="12343" max="12346" width="4.625" style="3" customWidth="1"/>
    <col min="12347" max="12347" width="16.625" style="3" customWidth="1"/>
    <col min="12348" max="12351" width="4.625" style="3" customWidth="1"/>
    <col min="12352" max="12352" width="16.625" style="3" customWidth="1"/>
    <col min="12353" max="12356" width="4.625" style="3" customWidth="1"/>
    <col min="12357" max="12357" width="16.625" style="3" customWidth="1"/>
    <col min="12358" max="12361" width="4.625" style="3" customWidth="1"/>
    <col min="12362" max="12362" width="16.625" style="3" customWidth="1"/>
    <col min="12363" max="12544" width="9" style="3"/>
    <col min="12545" max="12545" width="4.625" style="3" customWidth="1"/>
    <col min="12546" max="12546" width="20.625" style="3" customWidth="1"/>
    <col min="12547" max="12552" width="4.625" style="3" customWidth="1"/>
    <col min="12553" max="12554" width="12.625" style="3" customWidth="1"/>
    <col min="12555" max="12559" width="4.625" style="3" customWidth="1"/>
    <col min="12560" max="12561" width="12.625" style="3" customWidth="1"/>
    <col min="12562" max="12566" width="4.625" style="3" customWidth="1"/>
    <col min="12567" max="12568" width="12.625" style="3" customWidth="1"/>
    <col min="12569" max="12573" width="4.625" style="3" customWidth="1"/>
    <col min="12574" max="12575" width="12.625" style="3" customWidth="1"/>
    <col min="12576" max="12580" width="4.625" style="3" customWidth="1"/>
    <col min="12581" max="12582" width="12.625" style="3" customWidth="1"/>
    <col min="12583" max="12587" width="4.625" style="3" customWidth="1"/>
    <col min="12588" max="12589" width="12.625" style="3" customWidth="1"/>
    <col min="12590" max="12592" width="4.625" style="3" customWidth="1"/>
    <col min="12593" max="12593" width="6.625" style="3" customWidth="1"/>
    <col min="12594" max="12597" width="4.625" style="3" customWidth="1"/>
    <col min="12598" max="12598" width="16.625" style="3" customWidth="1"/>
    <col min="12599" max="12602" width="4.625" style="3" customWidth="1"/>
    <col min="12603" max="12603" width="16.625" style="3" customWidth="1"/>
    <col min="12604" max="12607" width="4.625" style="3" customWidth="1"/>
    <col min="12608" max="12608" width="16.625" style="3" customWidth="1"/>
    <col min="12609" max="12612" width="4.625" style="3" customWidth="1"/>
    <col min="12613" max="12613" width="16.625" style="3" customWidth="1"/>
    <col min="12614" max="12617" width="4.625" style="3" customWidth="1"/>
    <col min="12618" max="12618" width="16.625" style="3" customWidth="1"/>
    <col min="12619" max="12800" width="9" style="3"/>
    <col min="12801" max="12801" width="4.625" style="3" customWidth="1"/>
    <col min="12802" max="12802" width="20.625" style="3" customWidth="1"/>
    <col min="12803" max="12808" width="4.625" style="3" customWidth="1"/>
    <col min="12809" max="12810" width="12.625" style="3" customWidth="1"/>
    <col min="12811" max="12815" width="4.625" style="3" customWidth="1"/>
    <col min="12816" max="12817" width="12.625" style="3" customWidth="1"/>
    <col min="12818" max="12822" width="4.625" style="3" customWidth="1"/>
    <col min="12823" max="12824" width="12.625" style="3" customWidth="1"/>
    <col min="12825" max="12829" width="4.625" style="3" customWidth="1"/>
    <col min="12830" max="12831" width="12.625" style="3" customWidth="1"/>
    <col min="12832" max="12836" width="4.625" style="3" customWidth="1"/>
    <col min="12837" max="12838" width="12.625" style="3" customWidth="1"/>
    <col min="12839" max="12843" width="4.625" style="3" customWidth="1"/>
    <col min="12844" max="12845" width="12.625" style="3" customWidth="1"/>
    <col min="12846" max="12848" width="4.625" style="3" customWidth="1"/>
    <col min="12849" max="12849" width="6.625" style="3" customWidth="1"/>
    <col min="12850" max="12853" width="4.625" style="3" customWidth="1"/>
    <col min="12854" max="12854" width="16.625" style="3" customWidth="1"/>
    <col min="12855" max="12858" width="4.625" style="3" customWidth="1"/>
    <col min="12859" max="12859" width="16.625" style="3" customWidth="1"/>
    <col min="12860" max="12863" width="4.625" style="3" customWidth="1"/>
    <col min="12864" max="12864" width="16.625" style="3" customWidth="1"/>
    <col min="12865" max="12868" width="4.625" style="3" customWidth="1"/>
    <col min="12869" max="12869" width="16.625" style="3" customWidth="1"/>
    <col min="12870" max="12873" width="4.625" style="3" customWidth="1"/>
    <col min="12874" max="12874" width="16.625" style="3" customWidth="1"/>
    <col min="12875" max="13056" width="9" style="3"/>
    <col min="13057" max="13057" width="4.625" style="3" customWidth="1"/>
    <col min="13058" max="13058" width="20.625" style="3" customWidth="1"/>
    <col min="13059" max="13064" width="4.625" style="3" customWidth="1"/>
    <col min="13065" max="13066" width="12.625" style="3" customWidth="1"/>
    <col min="13067" max="13071" width="4.625" style="3" customWidth="1"/>
    <col min="13072" max="13073" width="12.625" style="3" customWidth="1"/>
    <col min="13074" max="13078" width="4.625" style="3" customWidth="1"/>
    <col min="13079" max="13080" width="12.625" style="3" customWidth="1"/>
    <col min="13081" max="13085" width="4.625" style="3" customWidth="1"/>
    <col min="13086" max="13087" width="12.625" style="3" customWidth="1"/>
    <col min="13088" max="13092" width="4.625" style="3" customWidth="1"/>
    <col min="13093" max="13094" width="12.625" style="3" customWidth="1"/>
    <col min="13095" max="13099" width="4.625" style="3" customWidth="1"/>
    <col min="13100" max="13101" width="12.625" style="3" customWidth="1"/>
    <col min="13102" max="13104" width="4.625" style="3" customWidth="1"/>
    <col min="13105" max="13105" width="6.625" style="3" customWidth="1"/>
    <col min="13106" max="13109" width="4.625" style="3" customWidth="1"/>
    <col min="13110" max="13110" width="16.625" style="3" customWidth="1"/>
    <col min="13111" max="13114" width="4.625" style="3" customWidth="1"/>
    <col min="13115" max="13115" width="16.625" style="3" customWidth="1"/>
    <col min="13116" max="13119" width="4.625" style="3" customWidth="1"/>
    <col min="13120" max="13120" width="16.625" style="3" customWidth="1"/>
    <col min="13121" max="13124" width="4.625" style="3" customWidth="1"/>
    <col min="13125" max="13125" width="16.625" style="3" customWidth="1"/>
    <col min="13126" max="13129" width="4.625" style="3" customWidth="1"/>
    <col min="13130" max="13130" width="16.625" style="3" customWidth="1"/>
    <col min="13131" max="13312" width="9" style="3"/>
    <col min="13313" max="13313" width="4.625" style="3" customWidth="1"/>
    <col min="13314" max="13314" width="20.625" style="3" customWidth="1"/>
    <col min="13315" max="13320" width="4.625" style="3" customWidth="1"/>
    <col min="13321" max="13322" width="12.625" style="3" customWidth="1"/>
    <col min="13323" max="13327" width="4.625" style="3" customWidth="1"/>
    <col min="13328" max="13329" width="12.625" style="3" customWidth="1"/>
    <col min="13330" max="13334" width="4.625" style="3" customWidth="1"/>
    <col min="13335" max="13336" width="12.625" style="3" customWidth="1"/>
    <col min="13337" max="13341" width="4.625" style="3" customWidth="1"/>
    <col min="13342" max="13343" width="12.625" style="3" customWidth="1"/>
    <col min="13344" max="13348" width="4.625" style="3" customWidth="1"/>
    <col min="13349" max="13350" width="12.625" style="3" customWidth="1"/>
    <col min="13351" max="13355" width="4.625" style="3" customWidth="1"/>
    <col min="13356" max="13357" width="12.625" style="3" customWidth="1"/>
    <col min="13358" max="13360" width="4.625" style="3" customWidth="1"/>
    <col min="13361" max="13361" width="6.625" style="3" customWidth="1"/>
    <col min="13362" max="13365" width="4.625" style="3" customWidth="1"/>
    <col min="13366" max="13366" width="16.625" style="3" customWidth="1"/>
    <col min="13367" max="13370" width="4.625" style="3" customWidth="1"/>
    <col min="13371" max="13371" width="16.625" style="3" customWidth="1"/>
    <col min="13372" max="13375" width="4.625" style="3" customWidth="1"/>
    <col min="13376" max="13376" width="16.625" style="3" customWidth="1"/>
    <col min="13377" max="13380" width="4.625" style="3" customWidth="1"/>
    <col min="13381" max="13381" width="16.625" style="3" customWidth="1"/>
    <col min="13382" max="13385" width="4.625" style="3" customWidth="1"/>
    <col min="13386" max="13386" width="16.625" style="3" customWidth="1"/>
    <col min="13387" max="13568" width="9" style="3"/>
    <col min="13569" max="13569" width="4.625" style="3" customWidth="1"/>
    <col min="13570" max="13570" width="20.625" style="3" customWidth="1"/>
    <col min="13571" max="13576" width="4.625" style="3" customWidth="1"/>
    <col min="13577" max="13578" width="12.625" style="3" customWidth="1"/>
    <col min="13579" max="13583" width="4.625" style="3" customWidth="1"/>
    <col min="13584" max="13585" width="12.625" style="3" customWidth="1"/>
    <col min="13586" max="13590" width="4.625" style="3" customWidth="1"/>
    <col min="13591" max="13592" width="12.625" style="3" customWidth="1"/>
    <col min="13593" max="13597" width="4.625" style="3" customWidth="1"/>
    <col min="13598" max="13599" width="12.625" style="3" customWidth="1"/>
    <col min="13600" max="13604" width="4.625" style="3" customWidth="1"/>
    <col min="13605" max="13606" width="12.625" style="3" customWidth="1"/>
    <col min="13607" max="13611" width="4.625" style="3" customWidth="1"/>
    <col min="13612" max="13613" width="12.625" style="3" customWidth="1"/>
    <col min="13614" max="13616" width="4.625" style="3" customWidth="1"/>
    <col min="13617" max="13617" width="6.625" style="3" customWidth="1"/>
    <col min="13618" max="13621" width="4.625" style="3" customWidth="1"/>
    <col min="13622" max="13622" width="16.625" style="3" customWidth="1"/>
    <col min="13623" max="13626" width="4.625" style="3" customWidth="1"/>
    <col min="13627" max="13627" width="16.625" style="3" customWidth="1"/>
    <col min="13628" max="13631" width="4.625" style="3" customWidth="1"/>
    <col min="13632" max="13632" width="16.625" style="3" customWidth="1"/>
    <col min="13633" max="13636" width="4.625" style="3" customWidth="1"/>
    <col min="13637" max="13637" width="16.625" style="3" customWidth="1"/>
    <col min="13638" max="13641" width="4.625" style="3" customWidth="1"/>
    <col min="13642" max="13642" width="16.625" style="3" customWidth="1"/>
    <col min="13643" max="13824" width="9" style="3"/>
    <col min="13825" max="13825" width="4.625" style="3" customWidth="1"/>
    <col min="13826" max="13826" width="20.625" style="3" customWidth="1"/>
    <col min="13827" max="13832" width="4.625" style="3" customWidth="1"/>
    <col min="13833" max="13834" width="12.625" style="3" customWidth="1"/>
    <col min="13835" max="13839" width="4.625" style="3" customWidth="1"/>
    <col min="13840" max="13841" width="12.625" style="3" customWidth="1"/>
    <col min="13842" max="13846" width="4.625" style="3" customWidth="1"/>
    <col min="13847" max="13848" width="12.625" style="3" customWidth="1"/>
    <col min="13849" max="13853" width="4.625" style="3" customWidth="1"/>
    <col min="13854" max="13855" width="12.625" style="3" customWidth="1"/>
    <col min="13856" max="13860" width="4.625" style="3" customWidth="1"/>
    <col min="13861" max="13862" width="12.625" style="3" customWidth="1"/>
    <col min="13863" max="13867" width="4.625" style="3" customWidth="1"/>
    <col min="13868" max="13869" width="12.625" style="3" customWidth="1"/>
    <col min="13870" max="13872" width="4.625" style="3" customWidth="1"/>
    <col min="13873" max="13873" width="6.625" style="3" customWidth="1"/>
    <col min="13874" max="13877" width="4.625" style="3" customWidth="1"/>
    <col min="13878" max="13878" width="16.625" style="3" customWidth="1"/>
    <col min="13879" max="13882" width="4.625" style="3" customWidth="1"/>
    <col min="13883" max="13883" width="16.625" style="3" customWidth="1"/>
    <col min="13884" max="13887" width="4.625" style="3" customWidth="1"/>
    <col min="13888" max="13888" width="16.625" style="3" customWidth="1"/>
    <col min="13889" max="13892" width="4.625" style="3" customWidth="1"/>
    <col min="13893" max="13893" width="16.625" style="3" customWidth="1"/>
    <col min="13894" max="13897" width="4.625" style="3" customWidth="1"/>
    <col min="13898" max="13898" width="16.625" style="3" customWidth="1"/>
    <col min="13899" max="14080" width="9" style="3"/>
    <col min="14081" max="14081" width="4.625" style="3" customWidth="1"/>
    <col min="14082" max="14082" width="20.625" style="3" customWidth="1"/>
    <col min="14083" max="14088" width="4.625" style="3" customWidth="1"/>
    <col min="14089" max="14090" width="12.625" style="3" customWidth="1"/>
    <col min="14091" max="14095" width="4.625" style="3" customWidth="1"/>
    <col min="14096" max="14097" width="12.625" style="3" customWidth="1"/>
    <col min="14098" max="14102" width="4.625" style="3" customWidth="1"/>
    <col min="14103" max="14104" width="12.625" style="3" customWidth="1"/>
    <col min="14105" max="14109" width="4.625" style="3" customWidth="1"/>
    <col min="14110" max="14111" width="12.625" style="3" customWidth="1"/>
    <col min="14112" max="14116" width="4.625" style="3" customWidth="1"/>
    <col min="14117" max="14118" width="12.625" style="3" customWidth="1"/>
    <col min="14119" max="14123" width="4.625" style="3" customWidth="1"/>
    <col min="14124" max="14125" width="12.625" style="3" customWidth="1"/>
    <col min="14126" max="14128" width="4.625" style="3" customWidth="1"/>
    <col min="14129" max="14129" width="6.625" style="3" customWidth="1"/>
    <col min="14130" max="14133" width="4.625" style="3" customWidth="1"/>
    <col min="14134" max="14134" width="16.625" style="3" customWidth="1"/>
    <col min="14135" max="14138" width="4.625" style="3" customWidth="1"/>
    <col min="14139" max="14139" width="16.625" style="3" customWidth="1"/>
    <col min="14140" max="14143" width="4.625" style="3" customWidth="1"/>
    <col min="14144" max="14144" width="16.625" style="3" customWidth="1"/>
    <col min="14145" max="14148" width="4.625" style="3" customWidth="1"/>
    <col min="14149" max="14149" width="16.625" style="3" customWidth="1"/>
    <col min="14150" max="14153" width="4.625" style="3" customWidth="1"/>
    <col min="14154" max="14154" width="16.625" style="3" customWidth="1"/>
    <col min="14155" max="14336" width="9" style="3"/>
    <col min="14337" max="14337" width="4.625" style="3" customWidth="1"/>
    <col min="14338" max="14338" width="20.625" style="3" customWidth="1"/>
    <col min="14339" max="14344" width="4.625" style="3" customWidth="1"/>
    <col min="14345" max="14346" width="12.625" style="3" customWidth="1"/>
    <col min="14347" max="14351" width="4.625" style="3" customWidth="1"/>
    <col min="14352" max="14353" width="12.625" style="3" customWidth="1"/>
    <col min="14354" max="14358" width="4.625" style="3" customWidth="1"/>
    <col min="14359" max="14360" width="12.625" style="3" customWidth="1"/>
    <col min="14361" max="14365" width="4.625" style="3" customWidth="1"/>
    <col min="14366" max="14367" width="12.625" style="3" customWidth="1"/>
    <col min="14368" max="14372" width="4.625" style="3" customWidth="1"/>
    <col min="14373" max="14374" width="12.625" style="3" customWidth="1"/>
    <col min="14375" max="14379" width="4.625" style="3" customWidth="1"/>
    <col min="14380" max="14381" width="12.625" style="3" customWidth="1"/>
    <col min="14382" max="14384" width="4.625" style="3" customWidth="1"/>
    <col min="14385" max="14385" width="6.625" style="3" customWidth="1"/>
    <col min="14386" max="14389" width="4.625" style="3" customWidth="1"/>
    <col min="14390" max="14390" width="16.625" style="3" customWidth="1"/>
    <col min="14391" max="14394" width="4.625" style="3" customWidth="1"/>
    <col min="14395" max="14395" width="16.625" style="3" customWidth="1"/>
    <col min="14396" max="14399" width="4.625" style="3" customWidth="1"/>
    <col min="14400" max="14400" width="16.625" style="3" customWidth="1"/>
    <col min="14401" max="14404" width="4.625" style="3" customWidth="1"/>
    <col min="14405" max="14405" width="16.625" style="3" customWidth="1"/>
    <col min="14406" max="14409" width="4.625" style="3" customWidth="1"/>
    <col min="14410" max="14410" width="16.625" style="3" customWidth="1"/>
    <col min="14411" max="14592" width="9" style="3"/>
    <col min="14593" max="14593" width="4.625" style="3" customWidth="1"/>
    <col min="14594" max="14594" width="20.625" style="3" customWidth="1"/>
    <col min="14595" max="14600" width="4.625" style="3" customWidth="1"/>
    <col min="14601" max="14602" width="12.625" style="3" customWidth="1"/>
    <col min="14603" max="14607" width="4.625" style="3" customWidth="1"/>
    <col min="14608" max="14609" width="12.625" style="3" customWidth="1"/>
    <col min="14610" max="14614" width="4.625" style="3" customWidth="1"/>
    <col min="14615" max="14616" width="12.625" style="3" customWidth="1"/>
    <col min="14617" max="14621" width="4.625" style="3" customWidth="1"/>
    <col min="14622" max="14623" width="12.625" style="3" customWidth="1"/>
    <col min="14624" max="14628" width="4.625" style="3" customWidth="1"/>
    <col min="14629" max="14630" width="12.625" style="3" customWidth="1"/>
    <col min="14631" max="14635" width="4.625" style="3" customWidth="1"/>
    <col min="14636" max="14637" width="12.625" style="3" customWidth="1"/>
    <col min="14638" max="14640" width="4.625" style="3" customWidth="1"/>
    <col min="14641" max="14641" width="6.625" style="3" customWidth="1"/>
    <col min="14642" max="14645" width="4.625" style="3" customWidth="1"/>
    <col min="14646" max="14646" width="16.625" style="3" customWidth="1"/>
    <col min="14647" max="14650" width="4.625" style="3" customWidth="1"/>
    <col min="14651" max="14651" width="16.625" style="3" customWidth="1"/>
    <col min="14652" max="14655" width="4.625" style="3" customWidth="1"/>
    <col min="14656" max="14656" width="16.625" style="3" customWidth="1"/>
    <col min="14657" max="14660" width="4.625" style="3" customWidth="1"/>
    <col min="14661" max="14661" width="16.625" style="3" customWidth="1"/>
    <col min="14662" max="14665" width="4.625" style="3" customWidth="1"/>
    <col min="14666" max="14666" width="16.625" style="3" customWidth="1"/>
    <col min="14667" max="14848" width="9" style="3"/>
    <col min="14849" max="14849" width="4.625" style="3" customWidth="1"/>
    <col min="14850" max="14850" width="20.625" style="3" customWidth="1"/>
    <col min="14851" max="14856" width="4.625" style="3" customWidth="1"/>
    <col min="14857" max="14858" width="12.625" style="3" customWidth="1"/>
    <col min="14859" max="14863" width="4.625" style="3" customWidth="1"/>
    <col min="14864" max="14865" width="12.625" style="3" customWidth="1"/>
    <col min="14866" max="14870" width="4.625" style="3" customWidth="1"/>
    <col min="14871" max="14872" width="12.625" style="3" customWidth="1"/>
    <col min="14873" max="14877" width="4.625" style="3" customWidth="1"/>
    <col min="14878" max="14879" width="12.625" style="3" customWidth="1"/>
    <col min="14880" max="14884" width="4.625" style="3" customWidth="1"/>
    <col min="14885" max="14886" width="12.625" style="3" customWidth="1"/>
    <col min="14887" max="14891" width="4.625" style="3" customWidth="1"/>
    <col min="14892" max="14893" width="12.625" style="3" customWidth="1"/>
    <col min="14894" max="14896" width="4.625" style="3" customWidth="1"/>
    <col min="14897" max="14897" width="6.625" style="3" customWidth="1"/>
    <col min="14898" max="14901" width="4.625" style="3" customWidth="1"/>
    <col min="14902" max="14902" width="16.625" style="3" customWidth="1"/>
    <col min="14903" max="14906" width="4.625" style="3" customWidth="1"/>
    <col min="14907" max="14907" width="16.625" style="3" customWidth="1"/>
    <col min="14908" max="14911" width="4.625" style="3" customWidth="1"/>
    <col min="14912" max="14912" width="16.625" style="3" customWidth="1"/>
    <col min="14913" max="14916" width="4.625" style="3" customWidth="1"/>
    <col min="14917" max="14917" width="16.625" style="3" customWidth="1"/>
    <col min="14918" max="14921" width="4.625" style="3" customWidth="1"/>
    <col min="14922" max="14922" width="16.625" style="3" customWidth="1"/>
    <col min="14923" max="15104" width="9" style="3"/>
    <col min="15105" max="15105" width="4.625" style="3" customWidth="1"/>
    <col min="15106" max="15106" width="20.625" style="3" customWidth="1"/>
    <col min="15107" max="15112" width="4.625" style="3" customWidth="1"/>
    <col min="15113" max="15114" width="12.625" style="3" customWidth="1"/>
    <col min="15115" max="15119" width="4.625" style="3" customWidth="1"/>
    <col min="15120" max="15121" width="12.625" style="3" customWidth="1"/>
    <col min="15122" max="15126" width="4.625" style="3" customWidth="1"/>
    <col min="15127" max="15128" width="12.625" style="3" customWidth="1"/>
    <col min="15129" max="15133" width="4.625" style="3" customWidth="1"/>
    <col min="15134" max="15135" width="12.625" style="3" customWidth="1"/>
    <col min="15136" max="15140" width="4.625" style="3" customWidth="1"/>
    <col min="15141" max="15142" width="12.625" style="3" customWidth="1"/>
    <col min="15143" max="15147" width="4.625" style="3" customWidth="1"/>
    <col min="15148" max="15149" width="12.625" style="3" customWidth="1"/>
    <col min="15150" max="15152" width="4.625" style="3" customWidth="1"/>
    <col min="15153" max="15153" width="6.625" style="3" customWidth="1"/>
    <col min="15154" max="15157" width="4.625" style="3" customWidth="1"/>
    <col min="15158" max="15158" width="16.625" style="3" customWidth="1"/>
    <col min="15159" max="15162" width="4.625" style="3" customWidth="1"/>
    <col min="15163" max="15163" width="16.625" style="3" customWidth="1"/>
    <col min="15164" max="15167" width="4.625" style="3" customWidth="1"/>
    <col min="15168" max="15168" width="16.625" style="3" customWidth="1"/>
    <col min="15169" max="15172" width="4.625" style="3" customWidth="1"/>
    <col min="15173" max="15173" width="16.625" style="3" customWidth="1"/>
    <col min="15174" max="15177" width="4.625" style="3" customWidth="1"/>
    <col min="15178" max="15178" width="16.625" style="3" customWidth="1"/>
    <col min="15179" max="15360" width="9" style="3"/>
    <col min="15361" max="15361" width="4.625" style="3" customWidth="1"/>
    <col min="15362" max="15362" width="20.625" style="3" customWidth="1"/>
    <col min="15363" max="15368" width="4.625" style="3" customWidth="1"/>
    <col min="15369" max="15370" width="12.625" style="3" customWidth="1"/>
    <col min="15371" max="15375" width="4.625" style="3" customWidth="1"/>
    <col min="15376" max="15377" width="12.625" style="3" customWidth="1"/>
    <col min="15378" max="15382" width="4.625" style="3" customWidth="1"/>
    <col min="15383" max="15384" width="12.625" style="3" customWidth="1"/>
    <col min="15385" max="15389" width="4.625" style="3" customWidth="1"/>
    <col min="15390" max="15391" width="12.625" style="3" customWidth="1"/>
    <col min="15392" max="15396" width="4.625" style="3" customWidth="1"/>
    <col min="15397" max="15398" width="12.625" style="3" customWidth="1"/>
    <col min="15399" max="15403" width="4.625" style="3" customWidth="1"/>
    <col min="15404" max="15405" width="12.625" style="3" customWidth="1"/>
    <col min="15406" max="15408" width="4.625" style="3" customWidth="1"/>
    <col min="15409" max="15409" width="6.625" style="3" customWidth="1"/>
    <col min="15410" max="15413" width="4.625" style="3" customWidth="1"/>
    <col min="15414" max="15414" width="16.625" style="3" customWidth="1"/>
    <col min="15415" max="15418" width="4.625" style="3" customWidth="1"/>
    <col min="15419" max="15419" width="16.625" style="3" customWidth="1"/>
    <col min="15420" max="15423" width="4.625" style="3" customWidth="1"/>
    <col min="15424" max="15424" width="16.625" style="3" customWidth="1"/>
    <col min="15425" max="15428" width="4.625" style="3" customWidth="1"/>
    <col min="15429" max="15429" width="16.625" style="3" customWidth="1"/>
    <col min="15430" max="15433" width="4.625" style="3" customWidth="1"/>
    <col min="15434" max="15434" width="16.625" style="3" customWidth="1"/>
    <col min="15435" max="15616" width="9" style="3"/>
    <col min="15617" max="15617" width="4.625" style="3" customWidth="1"/>
    <col min="15618" max="15618" width="20.625" style="3" customWidth="1"/>
    <col min="15619" max="15624" width="4.625" style="3" customWidth="1"/>
    <col min="15625" max="15626" width="12.625" style="3" customWidth="1"/>
    <col min="15627" max="15631" width="4.625" style="3" customWidth="1"/>
    <col min="15632" max="15633" width="12.625" style="3" customWidth="1"/>
    <col min="15634" max="15638" width="4.625" style="3" customWidth="1"/>
    <col min="15639" max="15640" width="12.625" style="3" customWidth="1"/>
    <col min="15641" max="15645" width="4.625" style="3" customWidth="1"/>
    <col min="15646" max="15647" width="12.625" style="3" customWidth="1"/>
    <col min="15648" max="15652" width="4.625" style="3" customWidth="1"/>
    <col min="15653" max="15654" width="12.625" style="3" customWidth="1"/>
    <col min="15655" max="15659" width="4.625" style="3" customWidth="1"/>
    <col min="15660" max="15661" width="12.625" style="3" customWidth="1"/>
    <col min="15662" max="15664" width="4.625" style="3" customWidth="1"/>
    <col min="15665" max="15665" width="6.625" style="3" customWidth="1"/>
    <col min="15666" max="15669" width="4.625" style="3" customWidth="1"/>
    <col min="15670" max="15670" width="16.625" style="3" customWidth="1"/>
    <col min="15671" max="15674" width="4.625" style="3" customWidth="1"/>
    <col min="15675" max="15675" width="16.625" style="3" customWidth="1"/>
    <col min="15676" max="15679" width="4.625" style="3" customWidth="1"/>
    <col min="15680" max="15680" width="16.625" style="3" customWidth="1"/>
    <col min="15681" max="15684" width="4.625" style="3" customWidth="1"/>
    <col min="15685" max="15685" width="16.625" style="3" customWidth="1"/>
    <col min="15686" max="15689" width="4.625" style="3" customWidth="1"/>
    <col min="15690" max="15690" width="16.625" style="3" customWidth="1"/>
    <col min="15691" max="15872" width="9" style="3"/>
    <col min="15873" max="15873" width="4.625" style="3" customWidth="1"/>
    <col min="15874" max="15874" width="20.625" style="3" customWidth="1"/>
    <col min="15875" max="15880" width="4.625" style="3" customWidth="1"/>
    <col min="15881" max="15882" width="12.625" style="3" customWidth="1"/>
    <col min="15883" max="15887" width="4.625" style="3" customWidth="1"/>
    <col min="15888" max="15889" width="12.625" style="3" customWidth="1"/>
    <col min="15890" max="15894" width="4.625" style="3" customWidth="1"/>
    <col min="15895" max="15896" width="12.625" style="3" customWidth="1"/>
    <col min="15897" max="15901" width="4.625" style="3" customWidth="1"/>
    <col min="15902" max="15903" width="12.625" style="3" customWidth="1"/>
    <col min="15904" max="15908" width="4.625" style="3" customWidth="1"/>
    <col min="15909" max="15910" width="12.625" style="3" customWidth="1"/>
    <col min="15911" max="15915" width="4.625" style="3" customWidth="1"/>
    <col min="15916" max="15917" width="12.625" style="3" customWidth="1"/>
    <col min="15918" max="15920" width="4.625" style="3" customWidth="1"/>
    <col min="15921" max="15921" width="6.625" style="3" customWidth="1"/>
    <col min="15922" max="15925" width="4.625" style="3" customWidth="1"/>
    <col min="15926" max="15926" width="16.625" style="3" customWidth="1"/>
    <col min="15927" max="15930" width="4.625" style="3" customWidth="1"/>
    <col min="15931" max="15931" width="16.625" style="3" customWidth="1"/>
    <col min="15932" max="15935" width="4.625" style="3" customWidth="1"/>
    <col min="15936" max="15936" width="16.625" style="3" customWidth="1"/>
    <col min="15937" max="15940" width="4.625" style="3" customWidth="1"/>
    <col min="15941" max="15941" width="16.625" style="3" customWidth="1"/>
    <col min="15942" max="15945" width="4.625" style="3" customWidth="1"/>
    <col min="15946" max="15946" width="16.625" style="3" customWidth="1"/>
    <col min="15947" max="16128" width="9" style="3"/>
    <col min="16129" max="16129" width="4.625" style="3" customWidth="1"/>
    <col min="16130" max="16130" width="20.625" style="3" customWidth="1"/>
    <col min="16131" max="16136" width="4.625" style="3" customWidth="1"/>
    <col min="16137" max="16138" width="12.625" style="3" customWidth="1"/>
    <col min="16139" max="16143" width="4.625" style="3" customWidth="1"/>
    <col min="16144" max="16145" width="12.625" style="3" customWidth="1"/>
    <col min="16146" max="16150" width="4.625" style="3" customWidth="1"/>
    <col min="16151" max="16152" width="12.625" style="3" customWidth="1"/>
    <col min="16153" max="16157" width="4.625" style="3" customWidth="1"/>
    <col min="16158" max="16159" width="12.625" style="3" customWidth="1"/>
    <col min="16160" max="16164" width="4.625" style="3" customWidth="1"/>
    <col min="16165" max="16166" width="12.625" style="3" customWidth="1"/>
    <col min="16167" max="16171" width="4.625" style="3" customWidth="1"/>
    <col min="16172" max="16173" width="12.625" style="3" customWidth="1"/>
    <col min="16174" max="16176" width="4.625" style="3" customWidth="1"/>
    <col min="16177" max="16177" width="6.625" style="3" customWidth="1"/>
    <col min="16178" max="16181" width="4.625" style="3" customWidth="1"/>
    <col min="16182" max="16182" width="16.625" style="3" customWidth="1"/>
    <col min="16183" max="16186" width="4.625" style="3" customWidth="1"/>
    <col min="16187" max="16187" width="16.625" style="3" customWidth="1"/>
    <col min="16188" max="16191" width="4.625" style="3" customWidth="1"/>
    <col min="16192" max="16192" width="16.625" style="3" customWidth="1"/>
    <col min="16193" max="16196" width="4.625" style="3" customWidth="1"/>
    <col min="16197" max="16197" width="16.625" style="3" customWidth="1"/>
    <col min="16198" max="16201" width="4.625" style="3" customWidth="1"/>
    <col min="16202" max="16202" width="16.625" style="3" customWidth="1"/>
    <col min="16203" max="16384" width="9" style="3"/>
  </cols>
  <sheetData>
    <row r="1" spans="1:74" s="4" customFormat="1" ht="35.1" customHeight="1" x14ac:dyDescent="0.4">
      <c r="A1" s="118" t="s">
        <v>0</v>
      </c>
      <c r="B1" s="2">
        <v>2023</v>
      </c>
      <c r="C1" s="3"/>
      <c r="D1" s="138" t="s">
        <v>17</v>
      </c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18"/>
      <c r="S1" s="131">
        <v>11</v>
      </c>
      <c r="T1" s="140" t="str">
        <f>IF(S1="","",VLOOKUP(S1,[2]一覧表!$A$3:$D$25,2))</f>
        <v>下熊谷</v>
      </c>
      <c r="U1" s="141" t="e">
        <f>VLOOKUP(T1,[1]一覧表!#REF!,2)</f>
        <v>#REF!</v>
      </c>
      <c r="V1" s="141"/>
      <c r="W1" s="141" t="e">
        <f>VLOOKUP(U1,[1]一覧表!#REF!,2)</f>
        <v>#REF!</v>
      </c>
      <c r="X1" s="141"/>
      <c r="Y1" s="141" t="e">
        <f>VLOOKUP(W1,[1]一覧表!#REF!,2)</f>
        <v>#REF!</v>
      </c>
      <c r="Z1" s="141" t="e">
        <f>VLOOKUP(Y1,[1]一覧表!#REF!,2)</f>
        <v>#REF!</v>
      </c>
      <c r="AA1" s="176" t="e">
        <f>VLOOKUP(Z1,[1]一覧表!#REF!,2)</f>
        <v>#REF!</v>
      </c>
      <c r="AB1" s="142" t="s">
        <v>1</v>
      </c>
      <c r="AC1" s="177"/>
      <c r="AD1" s="177"/>
      <c r="AE1" s="178"/>
      <c r="AF1" s="179" t="str">
        <f>IF(S1="","",VLOOKUP(S1,[2]一覧表!$A$3:$D$25,3))</f>
        <v>①島根マツダ前
②石田豆腐店前（点滅信号）</v>
      </c>
      <c r="AG1" s="180"/>
      <c r="AH1" s="180"/>
      <c r="AI1" s="180"/>
      <c r="AJ1" s="181"/>
      <c r="AK1" s="182"/>
      <c r="AL1" s="183" t="str">
        <f>IF(S1="","",VLOOKUP(S1,[2]一覧表!$A$3:$D$25,4))</f>
        <v>７：２０～７：４０</v>
      </c>
      <c r="AM1" s="145"/>
      <c r="AN1" s="145"/>
      <c r="AO1" s="145"/>
      <c r="AP1" s="184"/>
      <c r="AQ1" s="51"/>
      <c r="AR1" s="6"/>
      <c r="AS1" s="5">
        <f>AW16</f>
        <v>40</v>
      </c>
      <c r="BB1" s="6"/>
      <c r="BG1" s="6"/>
      <c r="BL1" s="6"/>
      <c r="BQ1" s="6"/>
      <c r="BT1" s="3"/>
      <c r="BU1" s="3"/>
      <c r="BV1" s="6"/>
    </row>
    <row r="2" spans="1:74" s="4" customFormat="1" ht="25.15" customHeight="1" x14ac:dyDescent="0.4">
      <c r="A2" s="118" t="s">
        <v>2</v>
      </c>
      <c r="B2" s="7">
        <v>2024</v>
      </c>
      <c r="C2" s="3"/>
      <c r="D2" s="8" t="s">
        <v>3</v>
      </c>
      <c r="E2" s="9" t="s">
        <v>4</v>
      </c>
      <c r="I2" s="6"/>
      <c r="J2" s="6"/>
      <c r="P2" s="6"/>
      <c r="Q2" s="6"/>
      <c r="W2" s="6"/>
      <c r="X2" s="6"/>
      <c r="AD2" s="6"/>
      <c r="AE2" s="6"/>
      <c r="AK2" s="6"/>
      <c r="AL2" s="6"/>
      <c r="AR2" s="6"/>
      <c r="AS2" s="6"/>
      <c r="AV2" s="4" t="s">
        <v>5</v>
      </c>
      <c r="AW2" s="4" t="s">
        <v>6</v>
      </c>
      <c r="BB2" s="6"/>
      <c r="BG2" s="6"/>
      <c r="BL2" s="6"/>
      <c r="BQ2" s="6"/>
      <c r="BT2" s="3"/>
      <c r="BU2" s="3"/>
      <c r="BV2" s="6"/>
    </row>
    <row r="3" spans="1:74" s="4" customFormat="1" ht="25.15" hidden="1" customHeight="1" x14ac:dyDescent="0.4">
      <c r="A3" s="3"/>
      <c r="B3" s="3"/>
      <c r="C3" s="3"/>
      <c r="D3" s="4">
        <f>$B$1</f>
        <v>2023</v>
      </c>
      <c r="I3" s="6"/>
      <c r="J3" s="6"/>
      <c r="K3" s="4">
        <f>$B$1</f>
        <v>2023</v>
      </c>
      <c r="P3" s="6"/>
      <c r="Q3" s="6"/>
      <c r="R3" s="4">
        <f>$B$1</f>
        <v>2023</v>
      </c>
      <c r="W3" s="6"/>
      <c r="X3" s="6"/>
      <c r="Y3" s="4">
        <f>$B$1</f>
        <v>2023</v>
      </c>
      <c r="AD3" s="6"/>
      <c r="AE3" s="6"/>
      <c r="AF3" s="4">
        <f>$B$1</f>
        <v>2023</v>
      </c>
      <c r="AK3" s="6"/>
      <c r="AL3" s="6"/>
      <c r="AM3" s="4">
        <f>$B$1</f>
        <v>2023</v>
      </c>
      <c r="AR3" s="6"/>
      <c r="AS3" s="6"/>
      <c r="BB3" s="6"/>
      <c r="BG3" s="6"/>
      <c r="BL3" s="6"/>
      <c r="BQ3" s="6"/>
      <c r="BT3" s="3"/>
      <c r="BU3" s="3"/>
      <c r="BV3" s="6"/>
    </row>
    <row r="4" spans="1:74" s="4" customFormat="1" ht="25.15" customHeight="1" x14ac:dyDescent="0.4">
      <c r="A4" s="10" t="s">
        <v>7</v>
      </c>
      <c r="B4" s="11" t="s">
        <v>8</v>
      </c>
      <c r="C4" s="3"/>
      <c r="D4" s="12">
        <v>4</v>
      </c>
      <c r="E4" s="13" t="s">
        <v>5</v>
      </c>
      <c r="F4" s="14"/>
      <c r="G4" s="52" t="s">
        <v>11</v>
      </c>
      <c r="H4" s="52" t="s">
        <v>12</v>
      </c>
      <c r="I4" s="52" t="s">
        <v>13</v>
      </c>
      <c r="J4" s="53" t="s">
        <v>14</v>
      </c>
      <c r="K4" s="12">
        <v>5</v>
      </c>
      <c r="L4" s="13" t="s">
        <v>5</v>
      </c>
      <c r="M4" s="14"/>
      <c r="N4" s="52" t="s">
        <v>11</v>
      </c>
      <c r="O4" s="52" t="s">
        <v>12</v>
      </c>
      <c r="P4" s="52" t="s">
        <v>13</v>
      </c>
      <c r="Q4" s="53" t="s">
        <v>14</v>
      </c>
      <c r="R4" s="12">
        <v>6</v>
      </c>
      <c r="S4" s="13" t="s">
        <v>5</v>
      </c>
      <c r="T4" s="14"/>
      <c r="U4" s="52" t="s">
        <v>11</v>
      </c>
      <c r="V4" s="52" t="s">
        <v>12</v>
      </c>
      <c r="W4" s="52" t="s">
        <v>13</v>
      </c>
      <c r="X4" s="53" t="s">
        <v>14</v>
      </c>
      <c r="Y4" s="12">
        <v>7</v>
      </c>
      <c r="Z4" s="13" t="s">
        <v>5</v>
      </c>
      <c r="AA4" s="14"/>
      <c r="AB4" s="52" t="s">
        <v>11</v>
      </c>
      <c r="AC4" s="52" t="s">
        <v>12</v>
      </c>
      <c r="AD4" s="52" t="s">
        <v>13</v>
      </c>
      <c r="AE4" s="53" t="s">
        <v>14</v>
      </c>
      <c r="AF4" s="12">
        <v>8</v>
      </c>
      <c r="AG4" s="13" t="s">
        <v>5</v>
      </c>
      <c r="AH4" s="14"/>
      <c r="AI4" s="52" t="s">
        <v>11</v>
      </c>
      <c r="AJ4" s="52" t="s">
        <v>12</v>
      </c>
      <c r="AK4" s="52" t="s">
        <v>13</v>
      </c>
      <c r="AL4" s="53" t="s">
        <v>14</v>
      </c>
      <c r="AM4" s="12">
        <v>9</v>
      </c>
      <c r="AN4" s="13" t="s">
        <v>5</v>
      </c>
      <c r="AO4" s="14"/>
      <c r="AP4" s="52" t="s">
        <v>11</v>
      </c>
      <c r="AQ4" s="52" t="s">
        <v>12</v>
      </c>
      <c r="AR4" s="52" t="s">
        <v>13</v>
      </c>
      <c r="AS4" s="53" t="s">
        <v>14</v>
      </c>
      <c r="AT4" s="54"/>
      <c r="AV4" s="4">
        <v>4</v>
      </c>
      <c r="AW4" s="4">
        <f>COUNTA(F$5:F$35)</f>
        <v>2</v>
      </c>
      <c r="BB4" s="6"/>
      <c r="BG4" s="6"/>
      <c r="BL4" s="6"/>
      <c r="BQ4" s="6"/>
      <c r="BT4" s="3"/>
      <c r="BU4" s="3"/>
      <c r="BV4" s="6"/>
    </row>
    <row r="5" spans="1:74" s="4" customFormat="1" ht="25.15" customHeight="1" x14ac:dyDescent="0.4">
      <c r="A5" s="95">
        <v>1</v>
      </c>
      <c r="B5" s="96" t="s">
        <v>101</v>
      </c>
      <c r="C5" s="3"/>
      <c r="D5" s="31">
        <f>DATE(D3,D4,1)</f>
        <v>45017</v>
      </c>
      <c r="E5" s="20" t="str">
        <f>TEXT(D5,"aaa")</f>
        <v>土</v>
      </c>
      <c r="F5" s="43"/>
      <c r="G5" s="20"/>
      <c r="H5" s="55"/>
      <c r="I5" s="56" t="str">
        <f>IF(G5="","",VLOOKUP(G5,$A$5:$B$34,2))</f>
        <v/>
      </c>
      <c r="J5" s="57" t="str">
        <f>IF(H5="","",VLOOKUP(H5,$A$5:$B$34,2))</f>
        <v/>
      </c>
      <c r="K5" s="31">
        <f>DATE(K3,K4,1)</f>
        <v>45047</v>
      </c>
      <c r="L5" s="20" t="str">
        <f>TEXT(K5,"aaa")</f>
        <v>月</v>
      </c>
      <c r="M5" s="44"/>
      <c r="N5" s="105"/>
      <c r="O5" s="133"/>
      <c r="P5" s="56" t="str">
        <f>IF(N5="","",VLOOKUP(N5,$A$5:$B$34,2))</f>
        <v/>
      </c>
      <c r="Q5" s="57" t="str">
        <f>IF(O5="","",VLOOKUP(O5,$A$5:$B$34,2))</f>
        <v/>
      </c>
      <c r="R5" s="16">
        <f>DATE(R3,R4,1)</f>
        <v>45078</v>
      </c>
      <c r="S5" s="20" t="str">
        <f>TEXT(R5,"aaa")</f>
        <v>木</v>
      </c>
      <c r="T5" s="44" t="s">
        <v>9</v>
      </c>
      <c r="U5" s="105"/>
      <c r="V5" s="133"/>
      <c r="W5" s="56" t="str">
        <f>IF(U5="","",VLOOKUP(U5,$A$5:$B$34,2))</f>
        <v/>
      </c>
      <c r="X5" s="57" t="str">
        <f>IF(V5="","",VLOOKUP(V5,$A$5:$B$34,2))</f>
        <v/>
      </c>
      <c r="Y5" s="31">
        <f>DATE(Y3,Y4,1)</f>
        <v>45108</v>
      </c>
      <c r="Z5" s="20" t="str">
        <f>TEXT(Y5,"aaa")</f>
        <v>土</v>
      </c>
      <c r="AA5" s="44"/>
      <c r="AB5" s="105"/>
      <c r="AC5" s="133"/>
      <c r="AD5" s="56" t="str">
        <f>IF(AB5="","",VLOOKUP(AB5,$A$5:$B$34,2))</f>
        <v/>
      </c>
      <c r="AE5" s="57" t="str">
        <f>IF(AC5="","",VLOOKUP(AC5,$A$5:$B$34,2))</f>
        <v/>
      </c>
      <c r="AF5" s="31">
        <f>DATE(AF3,AF4,1)</f>
        <v>45139</v>
      </c>
      <c r="AG5" s="20" t="str">
        <f>TEXT(AF5,"aaa")</f>
        <v>火</v>
      </c>
      <c r="AH5" s="43"/>
      <c r="AI5" s="20"/>
      <c r="AJ5" s="55"/>
      <c r="AK5" s="56" t="str">
        <f>IF(AI5="","",VLOOKUP(AI5,$A$5:$B$34,2))</f>
        <v/>
      </c>
      <c r="AL5" s="57" t="str">
        <f>IF(AJ5="","",VLOOKUP(AJ5,$A$5:$B$34,2))</f>
        <v/>
      </c>
      <c r="AM5" s="31">
        <f>DATE(AM3,AM4,1)</f>
        <v>45170</v>
      </c>
      <c r="AN5" s="20" t="str">
        <f>TEXT(AM5,"aaa")</f>
        <v>金</v>
      </c>
      <c r="AO5" s="44" t="s">
        <v>9</v>
      </c>
      <c r="AP5" s="105"/>
      <c r="AQ5" s="133"/>
      <c r="AR5" s="56" t="str">
        <f>IF(AP5="","",VLOOKUP(AP5,$A$5:$B$34,2))</f>
        <v/>
      </c>
      <c r="AS5" s="57" t="str">
        <f>IF(AQ5="","",VLOOKUP(AQ5,$A$5:$B$34,2))</f>
        <v/>
      </c>
      <c r="AT5" s="54"/>
      <c r="AV5" s="4">
        <v>5</v>
      </c>
      <c r="AW5" s="4">
        <f>COUNTA(M$5:M$35)</f>
        <v>5</v>
      </c>
      <c r="BB5" s="6"/>
      <c r="BG5" s="6"/>
      <c r="BL5" s="6"/>
      <c r="BQ5" s="6"/>
      <c r="BT5" s="3"/>
      <c r="BU5" s="3"/>
      <c r="BV5" s="6"/>
    </row>
    <row r="6" spans="1:74" s="4" customFormat="1" ht="25.15" customHeight="1" x14ac:dyDescent="0.4">
      <c r="A6" s="97">
        <v>2</v>
      </c>
      <c r="B6" s="98" t="s">
        <v>102</v>
      </c>
      <c r="C6" s="3"/>
      <c r="D6" s="19">
        <f>D5+1</f>
        <v>45018</v>
      </c>
      <c r="E6" s="18" t="str">
        <f t="shared" ref="E6:E35" si="0">TEXT(D6,"aaa")</f>
        <v>日</v>
      </c>
      <c r="F6" s="44"/>
      <c r="G6" s="18"/>
      <c r="H6" s="58"/>
      <c r="I6" s="59" t="str">
        <f t="shared" ref="I6:J34" si="1">IF(G6="","",VLOOKUP(G6,$A$5:$B$34,2))</f>
        <v/>
      </c>
      <c r="J6" s="60" t="str">
        <f t="shared" si="1"/>
        <v/>
      </c>
      <c r="K6" s="19">
        <f>K5+1</f>
        <v>45048</v>
      </c>
      <c r="L6" s="18" t="str">
        <f t="shared" ref="L6:L35" si="2">TEXT(K6,"aaa")</f>
        <v>火</v>
      </c>
      <c r="M6" s="44"/>
      <c r="N6" s="102"/>
      <c r="O6" s="132"/>
      <c r="P6" s="59" t="str">
        <f t="shared" ref="P6:Q35" si="3">IF(N6="","",VLOOKUP(N6,$A$5:$B$34,2))</f>
        <v/>
      </c>
      <c r="Q6" s="60" t="str">
        <f t="shared" si="3"/>
        <v/>
      </c>
      <c r="R6" s="19">
        <f>R5+1</f>
        <v>45079</v>
      </c>
      <c r="S6" s="18" t="str">
        <f t="shared" ref="S6:S35" si="4">TEXT(R6,"aaa")</f>
        <v>金</v>
      </c>
      <c r="T6" s="44"/>
      <c r="U6" s="102"/>
      <c r="V6" s="132"/>
      <c r="W6" s="59" t="str">
        <f t="shared" ref="W6:X34" si="5">IF(U6="","",VLOOKUP(U6,$A$5:$B$34,2))</f>
        <v/>
      </c>
      <c r="X6" s="60" t="str">
        <f t="shared" si="5"/>
        <v/>
      </c>
      <c r="Y6" s="19">
        <f>Y5+1</f>
        <v>45109</v>
      </c>
      <c r="Z6" s="18" t="str">
        <f t="shared" ref="Z6:Z35" si="6">TEXT(Y6,"aaa")</f>
        <v>日</v>
      </c>
      <c r="AA6" s="49"/>
      <c r="AB6" s="102"/>
      <c r="AC6" s="132"/>
      <c r="AD6" s="59" t="str">
        <f t="shared" ref="AD6:AE35" si="7">IF(AB6="","",VLOOKUP(AB6,$A$5:$B$34,2))</f>
        <v/>
      </c>
      <c r="AE6" s="60" t="str">
        <f t="shared" si="7"/>
        <v/>
      </c>
      <c r="AF6" s="19">
        <f>AF5+1</f>
        <v>45140</v>
      </c>
      <c r="AG6" s="18" t="str">
        <f t="shared" ref="AG6:AG35" si="8">TEXT(AF6,"aaa")</f>
        <v>水</v>
      </c>
      <c r="AH6" s="44"/>
      <c r="AI6" s="18"/>
      <c r="AJ6" s="58"/>
      <c r="AK6" s="59" t="str">
        <f t="shared" ref="AK6:AL35" si="9">IF(AI6="","",VLOOKUP(AI6,$A$5:$B$34,2))</f>
        <v/>
      </c>
      <c r="AL6" s="60" t="str">
        <f t="shared" si="9"/>
        <v/>
      </c>
      <c r="AM6" s="19">
        <f>AM5+1</f>
        <v>45171</v>
      </c>
      <c r="AN6" s="18" t="str">
        <f t="shared" ref="AN6:AN35" si="10">TEXT(AM6,"aaa")</f>
        <v>土</v>
      </c>
      <c r="AO6" s="44"/>
      <c r="AP6" s="102"/>
      <c r="AQ6" s="132"/>
      <c r="AR6" s="59" t="str">
        <f t="shared" ref="AR6:AS35" si="11">IF(AP6="","",VLOOKUP(AP6,$A$5:$B$34,2))</f>
        <v/>
      </c>
      <c r="AS6" s="60" t="str">
        <f t="shared" si="11"/>
        <v/>
      </c>
      <c r="AT6" s="54"/>
      <c r="AV6" s="4">
        <v>6</v>
      </c>
      <c r="AW6" s="4">
        <f>COUNTA(T$5:T$35)</f>
        <v>2</v>
      </c>
      <c r="BB6" s="6"/>
      <c r="BG6" s="6"/>
      <c r="BL6" s="6"/>
      <c r="BQ6" s="6"/>
      <c r="BT6" s="3"/>
      <c r="BU6" s="3"/>
      <c r="BV6" s="6"/>
    </row>
    <row r="7" spans="1:74" s="4" customFormat="1" ht="25.15" customHeight="1" x14ac:dyDescent="0.4">
      <c r="A7" s="97">
        <v>3</v>
      </c>
      <c r="B7" s="98" t="s">
        <v>103</v>
      </c>
      <c r="C7" s="3"/>
      <c r="D7" s="19">
        <f t="shared" ref="D7:D31" si="12">D6+1</f>
        <v>45019</v>
      </c>
      <c r="E7" s="18" t="str">
        <f t="shared" si="0"/>
        <v>月</v>
      </c>
      <c r="F7" s="44"/>
      <c r="G7" s="18"/>
      <c r="H7" s="58"/>
      <c r="I7" s="59" t="str">
        <f t="shared" si="1"/>
        <v/>
      </c>
      <c r="J7" s="60" t="str">
        <f t="shared" si="1"/>
        <v/>
      </c>
      <c r="K7" s="21">
        <f t="shared" ref="K7:K31" si="13">K6+1</f>
        <v>45049</v>
      </c>
      <c r="L7" s="22" t="str">
        <f t="shared" si="2"/>
        <v>水</v>
      </c>
      <c r="M7" s="45"/>
      <c r="N7" s="103"/>
      <c r="O7" s="134"/>
      <c r="P7" s="59" t="str">
        <f t="shared" si="3"/>
        <v/>
      </c>
      <c r="Q7" s="60" t="str">
        <f t="shared" si="3"/>
        <v/>
      </c>
      <c r="R7" s="19">
        <f t="shared" ref="R7:R31" si="14">R6+1</f>
        <v>45080</v>
      </c>
      <c r="S7" s="18" t="str">
        <f t="shared" si="4"/>
        <v>土</v>
      </c>
      <c r="T7" s="48"/>
      <c r="U7" s="102"/>
      <c r="V7" s="132"/>
      <c r="W7" s="59" t="str">
        <f t="shared" si="5"/>
        <v/>
      </c>
      <c r="X7" s="60" t="str">
        <f t="shared" si="5"/>
        <v/>
      </c>
      <c r="Y7" s="19">
        <f t="shared" ref="Y7:Y31" si="15">Y6+1</f>
        <v>45110</v>
      </c>
      <c r="Z7" s="18" t="str">
        <f t="shared" si="6"/>
        <v>月</v>
      </c>
      <c r="AA7" s="49" t="s">
        <v>9</v>
      </c>
      <c r="AB7" s="102"/>
      <c r="AC7" s="132"/>
      <c r="AD7" s="59" t="str">
        <f t="shared" si="7"/>
        <v/>
      </c>
      <c r="AE7" s="60" t="str">
        <f t="shared" si="7"/>
        <v/>
      </c>
      <c r="AF7" s="19">
        <f t="shared" ref="AF7:AF31" si="16">AF6+1</f>
        <v>45141</v>
      </c>
      <c r="AG7" s="18" t="str">
        <f t="shared" si="8"/>
        <v>木</v>
      </c>
      <c r="AH7" s="44"/>
      <c r="AI7" s="18"/>
      <c r="AJ7" s="58"/>
      <c r="AK7" s="59" t="str">
        <f t="shared" si="9"/>
        <v/>
      </c>
      <c r="AL7" s="60" t="str">
        <f t="shared" si="9"/>
        <v/>
      </c>
      <c r="AM7" s="19">
        <f t="shared" ref="AM7:AM31" si="17">AM6+1</f>
        <v>45172</v>
      </c>
      <c r="AN7" s="18" t="str">
        <f t="shared" si="10"/>
        <v>日</v>
      </c>
      <c r="AO7" s="49"/>
      <c r="AP7" s="102"/>
      <c r="AQ7" s="132"/>
      <c r="AR7" s="59" t="str">
        <f t="shared" si="11"/>
        <v/>
      </c>
      <c r="AS7" s="60" t="str">
        <f t="shared" si="11"/>
        <v/>
      </c>
      <c r="AT7" s="54"/>
      <c r="AV7" s="4">
        <v>7</v>
      </c>
      <c r="AW7" s="4">
        <f>COUNTA(AA$5:AA$35)</f>
        <v>2</v>
      </c>
      <c r="BB7" s="6"/>
      <c r="BG7" s="6"/>
      <c r="BL7" s="6"/>
      <c r="BQ7" s="6"/>
      <c r="BT7" s="3"/>
      <c r="BU7" s="3"/>
      <c r="BV7" s="6"/>
    </row>
    <row r="8" spans="1:74" s="4" customFormat="1" ht="25.15" customHeight="1" x14ac:dyDescent="0.4">
      <c r="A8" s="97">
        <v>4</v>
      </c>
      <c r="B8" s="98" t="s">
        <v>104</v>
      </c>
      <c r="C8" s="3"/>
      <c r="D8" s="19">
        <f t="shared" si="12"/>
        <v>45020</v>
      </c>
      <c r="E8" s="18" t="str">
        <f t="shared" si="0"/>
        <v>火</v>
      </c>
      <c r="F8" s="44"/>
      <c r="G8" s="18"/>
      <c r="H8" s="58"/>
      <c r="I8" s="59" t="str">
        <f t="shared" si="1"/>
        <v/>
      </c>
      <c r="J8" s="60" t="str">
        <f t="shared" si="1"/>
        <v/>
      </c>
      <c r="K8" s="21">
        <f t="shared" si="13"/>
        <v>45050</v>
      </c>
      <c r="L8" s="22" t="str">
        <f t="shared" si="2"/>
        <v>木</v>
      </c>
      <c r="M8" s="45"/>
      <c r="N8" s="103"/>
      <c r="O8" s="134"/>
      <c r="P8" s="59" t="str">
        <f t="shared" si="3"/>
        <v/>
      </c>
      <c r="Q8" s="60" t="str">
        <f t="shared" si="3"/>
        <v/>
      </c>
      <c r="R8" s="19">
        <f t="shared" si="14"/>
        <v>45081</v>
      </c>
      <c r="S8" s="18" t="str">
        <f t="shared" si="4"/>
        <v>日</v>
      </c>
      <c r="T8" s="44"/>
      <c r="U8" s="102"/>
      <c r="V8" s="132"/>
      <c r="W8" s="59" t="str">
        <f t="shared" si="5"/>
        <v/>
      </c>
      <c r="X8" s="60" t="str">
        <f t="shared" si="5"/>
        <v/>
      </c>
      <c r="Y8" s="19">
        <f t="shared" si="15"/>
        <v>45111</v>
      </c>
      <c r="Z8" s="18" t="str">
        <f t="shared" si="6"/>
        <v>火</v>
      </c>
      <c r="AA8" s="44"/>
      <c r="AB8" s="102"/>
      <c r="AC8" s="132"/>
      <c r="AD8" s="59" t="str">
        <f t="shared" si="7"/>
        <v/>
      </c>
      <c r="AE8" s="60" t="str">
        <f t="shared" si="7"/>
        <v/>
      </c>
      <c r="AF8" s="19">
        <f t="shared" si="16"/>
        <v>45142</v>
      </c>
      <c r="AG8" s="18" t="str">
        <f t="shared" si="8"/>
        <v>金</v>
      </c>
      <c r="AH8" s="44"/>
      <c r="AI8" s="18"/>
      <c r="AJ8" s="58"/>
      <c r="AK8" s="59" t="str">
        <f t="shared" si="9"/>
        <v/>
      </c>
      <c r="AL8" s="60" t="str">
        <f t="shared" si="9"/>
        <v/>
      </c>
      <c r="AM8" s="19">
        <f t="shared" si="17"/>
        <v>45173</v>
      </c>
      <c r="AN8" s="18" t="str">
        <f t="shared" si="10"/>
        <v>月</v>
      </c>
      <c r="AO8" s="44"/>
      <c r="AP8" s="102"/>
      <c r="AQ8" s="132"/>
      <c r="AR8" s="59" t="str">
        <f t="shared" si="11"/>
        <v/>
      </c>
      <c r="AS8" s="60" t="str">
        <f t="shared" si="11"/>
        <v/>
      </c>
      <c r="AT8" s="54"/>
      <c r="AV8" s="4">
        <v>8</v>
      </c>
      <c r="AW8" s="4">
        <f>COUNTA(AH$5:AH$35)</f>
        <v>3</v>
      </c>
      <c r="BB8" s="6"/>
      <c r="BG8" s="6"/>
      <c r="BL8" s="6"/>
      <c r="BQ8" s="6"/>
      <c r="BT8" s="3"/>
      <c r="BU8" s="3"/>
      <c r="BV8" s="6"/>
    </row>
    <row r="9" spans="1:74" s="4" customFormat="1" ht="25.15" customHeight="1" x14ac:dyDescent="0.4">
      <c r="A9" s="97">
        <v>5</v>
      </c>
      <c r="B9" s="98" t="s">
        <v>105</v>
      </c>
      <c r="C9" s="3"/>
      <c r="D9" s="19">
        <f t="shared" si="12"/>
        <v>45021</v>
      </c>
      <c r="E9" s="18" t="str">
        <f t="shared" si="0"/>
        <v>水</v>
      </c>
      <c r="F9" s="44"/>
      <c r="G9" s="18"/>
      <c r="H9" s="58"/>
      <c r="I9" s="59" t="str">
        <f t="shared" si="1"/>
        <v/>
      </c>
      <c r="J9" s="60" t="str">
        <f t="shared" si="1"/>
        <v/>
      </c>
      <c r="K9" s="21">
        <f t="shared" si="13"/>
        <v>45051</v>
      </c>
      <c r="L9" s="22" t="str">
        <f t="shared" si="2"/>
        <v>金</v>
      </c>
      <c r="M9" s="45"/>
      <c r="N9" s="103"/>
      <c r="O9" s="134"/>
      <c r="P9" s="59" t="str">
        <f t="shared" si="3"/>
        <v/>
      </c>
      <c r="Q9" s="60" t="str">
        <f t="shared" si="3"/>
        <v/>
      </c>
      <c r="R9" s="19">
        <f t="shared" si="14"/>
        <v>45082</v>
      </c>
      <c r="S9" s="18" t="str">
        <f t="shared" si="4"/>
        <v>月</v>
      </c>
      <c r="T9" s="44"/>
      <c r="U9" s="102"/>
      <c r="V9" s="132"/>
      <c r="W9" s="59" t="str">
        <f t="shared" si="5"/>
        <v/>
      </c>
      <c r="X9" s="60" t="str">
        <f t="shared" si="5"/>
        <v/>
      </c>
      <c r="Y9" s="19">
        <f t="shared" si="15"/>
        <v>45112</v>
      </c>
      <c r="Z9" s="18" t="str">
        <f t="shared" si="6"/>
        <v>水</v>
      </c>
      <c r="AA9" s="44"/>
      <c r="AB9" s="102"/>
      <c r="AC9" s="132"/>
      <c r="AD9" s="59" t="str">
        <f t="shared" si="7"/>
        <v/>
      </c>
      <c r="AE9" s="60" t="str">
        <f t="shared" si="7"/>
        <v/>
      </c>
      <c r="AF9" s="19">
        <f t="shared" si="16"/>
        <v>45143</v>
      </c>
      <c r="AG9" s="18" t="str">
        <f t="shared" si="8"/>
        <v>土</v>
      </c>
      <c r="AH9" s="44"/>
      <c r="AI9" s="18"/>
      <c r="AJ9" s="58"/>
      <c r="AK9" s="59" t="str">
        <f t="shared" si="9"/>
        <v/>
      </c>
      <c r="AL9" s="60" t="str">
        <f t="shared" si="9"/>
        <v/>
      </c>
      <c r="AM9" s="19">
        <f t="shared" si="17"/>
        <v>45174</v>
      </c>
      <c r="AN9" s="18" t="str">
        <f t="shared" si="10"/>
        <v>火</v>
      </c>
      <c r="AO9" s="44"/>
      <c r="AP9" s="102"/>
      <c r="AQ9" s="132"/>
      <c r="AR9" s="59" t="str">
        <f t="shared" si="11"/>
        <v/>
      </c>
      <c r="AS9" s="60" t="str">
        <f t="shared" si="11"/>
        <v/>
      </c>
      <c r="AT9" s="54"/>
      <c r="AV9" s="4">
        <v>9</v>
      </c>
      <c r="AW9" s="4">
        <f>COUNTA(AO$5:AO$35)</f>
        <v>6</v>
      </c>
      <c r="BB9" s="6"/>
      <c r="BG9" s="6"/>
      <c r="BL9" s="6"/>
      <c r="BQ9" s="6"/>
      <c r="BT9" s="3"/>
      <c r="BU9" s="3"/>
      <c r="BV9" s="6"/>
    </row>
    <row r="10" spans="1:74" s="4" customFormat="1" ht="25.15" customHeight="1" x14ac:dyDescent="0.4">
      <c r="A10" s="97">
        <v>6</v>
      </c>
      <c r="B10" s="98" t="s">
        <v>106</v>
      </c>
      <c r="C10" s="3"/>
      <c r="D10" s="19">
        <f t="shared" si="12"/>
        <v>45022</v>
      </c>
      <c r="E10" s="18" t="str">
        <f t="shared" si="0"/>
        <v>木</v>
      </c>
      <c r="F10" s="44"/>
      <c r="G10" s="18"/>
      <c r="H10" s="58"/>
      <c r="I10" s="59" t="str">
        <f t="shared" si="1"/>
        <v/>
      </c>
      <c r="J10" s="60" t="str">
        <f t="shared" si="1"/>
        <v/>
      </c>
      <c r="K10" s="19">
        <f t="shared" si="13"/>
        <v>45052</v>
      </c>
      <c r="L10" s="18" t="str">
        <f t="shared" si="2"/>
        <v>土</v>
      </c>
      <c r="M10" s="44"/>
      <c r="N10" s="102"/>
      <c r="O10" s="132"/>
      <c r="P10" s="59" t="str">
        <f t="shared" si="3"/>
        <v/>
      </c>
      <c r="Q10" s="60" t="str">
        <f t="shared" si="3"/>
        <v/>
      </c>
      <c r="R10" s="19">
        <f t="shared" si="14"/>
        <v>45083</v>
      </c>
      <c r="S10" s="18" t="str">
        <f t="shared" si="4"/>
        <v>火</v>
      </c>
      <c r="T10" s="44"/>
      <c r="U10" s="102"/>
      <c r="V10" s="132"/>
      <c r="W10" s="59" t="str">
        <f t="shared" si="5"/>
        <v/>
      </c>
      <c r="X10" s="60" t="str">
        <f t="shared" si="5"/>
        <v/>
      </c>
      <c r="Y10" s="19">
        <f t="shared" si="15"/>
        <v>45113</v>
      </c>
      <c r="Z10" s="18" t="str">
        <f t="shared" si="6"/>
        <v>木</v>
      </c>
      <c r="AA10" s="44"/>
      <c r="AB10" s="102"/>
      <c r="AC10" s="132"/>
      <c r="AD10" s="59" t="str">
        <f t="shared" si="7"/>
        <v/>
      </c>
      <c r="AE10" s="60" t="str">
        <f t="shared" si="7"/>
        <v/>
      </c>
      <c r="AF10" s="19">
        <f t="shared" si="16"/>
        <v>45144</v>
      </c>
      <c r="AG10" s="18" t="str">
        <f t="shared" si="8"/>
        <v>日</v>
      </c>
      <c r="AH10" s="44"/>
      <c r="AI10" s="18"/>
      <c r="AJ10" s="58"/>
      <c r="AK10" s="59" t="str">
        <f t="shared" si="9"/>
        <v/>
      </c>
      <c r="AL10" s="60" t="str">
        <f t="shared" si="9"/>
        <v/>
      </c>
      <c r="AM10" s="19">
        <f t="shared" si="17"/>
        <v>45175</v>
      </c>
      <c r="AN10" s="18" t="str">
        <f t="shared" si="10"/>
        <v>水</v>
      </c>
      <c r="AO10" s="44"/>
      <c r="AP10" s="102"/>
      <c r="AQ10" s="132"/>
      <c r="AR10" s="59" t="str">
        <f t="shared" si="11"/>
        <v/>
      </c>
      <c r="AS10" s="60" t="str">
        <f t="shared" si="11"/>
        <v/>
      </c>
      <c r="AT10" s="54"/>
      <c r="AV10" s="4">
        <v>10</v>
      </c>
      <c r="AW10" s="4">
        <f>COUNTA(F$41:F$71)</f>
        <v>6</v>
      </c>
      <c r="BB10" s="6"/>
      <c r="BG10" s="6"/>
      <c r="BL10" s="6"/>
      <c r="BQ10" s="6"/>
      <c r="BT10" s="3"/>
      <c r="BU10" s="3"/>
      <c r="BV10" s="6"/>
    </row>
    <row r="11" spans="1:74" s="4" customFormat="1" ht="25.15" customHeight="1" x14ac:dyDescent="0.4">
      <c r="A11" s="97">
        <v>7</v>
      </c>
      <c r="B11" s="98" t="s">
        <v>107</v>
      </c>
      <c r="C11" s="3"/>
      <c r="D11" s="19">
        <f t="shared" si="12"/>
        <v>45023</v>
      </c>
      <c r="E11" s="18" t="str">
        <f t="shared" si="0"/>
        <v>金</v>
      </c>
      <c r="F11" s="44"/>
      <c r="G11" s="18"/>
      <c r="H11" s="58"/>
      <c r="I11" s="59" t="str">
        <f t="shared" si="1"/>
        <v/>
      </c>
      <c r="J11" s="60" t="str">
        <f t="shared" si="1"/>
        <v/>
      </c>
      <c r="K11" s="19">
        <f t="shared" si="13"/>
        <v>45053</v>
      </c>
      <c r="L11" s="18" t="str">
        <f t="shared" si="2"/>
        <v>日</v>
      </c>
      <c r="M11" s="44"/>
      <c r="N11" s="102"/>
      <c r="O11" s="132"/>
      <c r="P11" s="59" t="str">
        <f t="shared" si="3"/>
        <v/>
      </c>
      <c r="Q11" s="60" t="str">
        <f t="shared" si="3"/>
        <v/>
      </c>
      <c r="R11" s="19">
        <f t="shared" si="14"/>
        <v>45084</v>
      </c>
      <c r="S11" s="18" t="str">
        <f t="shared" si="4"/>
        <v>水</v>
      </c>
      <c r="T11" s="44"/>
      <c r="U11" s="102"/>
      <c r="V11" s="132"/>
      <c r="W11" s="59" t="str">
        <f t="shared" si="5"/>
        <v/>
      </c>
      <c r="X11" s="60" t="str">
        <f t="shared" si="5"/>
        <v/>
      </c>
      <c r="Y11" s="19">
        <f t="shared" si="15"/>
        <v>45114</v>
      </c>
      <c r="Z11" s="18" t="str">
        <f t="shared" si="6"/>
        <v>金</v>
      </c>
      <c r="AA11" s="44"/>
      <c r="AB11" s="102"/>
      <c r="AC11" s="132"/>
      <c r="AD11" s="59" t="str">
        <f t="shared" si="7"/>
        <v/>
      </c>
      <c r="AE11" s="60" t="str">
        <f t="shared" si="7"/>
        <v/>
      </c>
      <c r="AF11" s="19">
        <f t="shared" si="16"/>
        <v>45145</v>
      </c>
      <c r="AG11" s="18" t="str">
        <f t="shared" si="8"/>
        <v>月</v>
      </c>
      <c r="AH11" s="44"/>
      <c r="AI11" s="18"/>
      <c r="AJ11" s="58"/>
      <c r="AK11" s="59" t="str">
        <f t="shared" si="9"/>
        <v/>
      </c>
      <c r="AL11" s="60" t="str">
        <f t="shared" si="9"/>
        <v/>
      </c>
      <c r="AM11" s="19">
        <f t="shared" si="17"/>
        <v>45176</v>
      </c>
      <c r="AN11" s="18" t="str">
        <f t="shared" si="10"/>
        <v>木</v>
      </c>
      <c r="AO11" s="44"/>
      <c r="AP11" s="102"/>
      <c r="AQ11" s="132"/>
      <c r="AR11" s="59" t="str">
        <f t="shared" si="11"/>
        <v/>
      </c>
      <c r="AS11" s="60" t="str">
        <f t="shared" si="11"/>
        <v/>
      </c>
      <c r="AT11" s="54"/>
      <c r="AV11" s="4">
        <v>11</v>
      </c>
      <c r="AW11" s="4">
        <f>COUNTA(M$41:M$71)</f>
        <v>2</v>
      </c>
      <c r="BB11" s="6"/>
      <c r="BG11" s="6"/>
      <c r="BL11" s="6"/>
      <c r="BQ11" s="6"/>
      <c r="BT11" s="3"/>
      <c r="BU11" s="3"/>
      <c r="BV11" s="6"/>
    </row>
    <row r="12" spans="1:74" s="4" customFormat="1" ht="25.15" customHeight="1" x14ac:dyDescent="0.4">
      <c r="A12" s="97">
        <v>8</v>
      </c>
      <c r="B12" s="98" t="s">
        <v>108</v>
      </c>
      <c r="C12" s="3"/>
      <c r="D12" s="19">
        <f t="shared" si="12"/>
        <v>45024</v>
      </c>
      <c r="E12" s="18" t="str">
        <f t="shared" si="0"/>
        <v>土</v>
      </c>
      <c r="F12" s="44"/>
      <c r="G12" s="18"/>
      <c r="H12" s="18"/>
      <c r="I12" s="59" t="str">
        <f t="shared" si="1"/>
        <v/>
      </c>
      <c r="J12" s="60" t="str">
        <f t="shared" si="1"/>
        <v/>
      </c>
      <c r="K12" s="19">
        <f t="shared" si="13"/>
        <v>45054</v>
      </c>
      <c r="L12" s="18" t="str">
        <f t="shared" si="2"/>
        <v>月</v>
      </c>
      <c r="M12" s="44"/>
      <c r="N12" s="102"/>
      <c r="O12" s="132"/>
      <c r="P12" s="59" t="str">
        <f t="shared" si="3"/>
        <v/>
      </c>
      <c r="Q12" s="60" t="str">
        <f t="shared" si="3"/>
        <v/>
      </c>
      <c r="R12" s="19">
        <f t="shared" si="14"/>
        <v>45085</v>
      </c>
      <c r="S12" s="18" t="str">
        <f t="shared" si="4"/>
        <v>木</v>
      </c>
      <c r="T12" s="44"/>
      <c r="U12" s="102"/>
      <c r="V12" s="132"/>
      <c r="W12" s="59" t="str">
        <f t="shared" si="5"/>
        <v/>
      </c>
      <c r="X12" s="60" t="str">
        <f t="shared" si="5"/>
        <v/>
      </c>
      <c r="Y12" s="19">
        <f t="shared" si="15"/>
        <v>45115</v>
      </c>
      <c r="Z12" s="18" t="str">
        <f t="shared" si="6"/>
        <v>土</v>
      </c>
      <c r="AA12" s="44"/>
      <c r="AB12" s="102"/>
      <c r="AC12" s="132"/>
      <c r="AD12" s="59" t="str">
        <f t="shared" si="7"/>
        <v/>
      </c>
      <c r="AE12" s="60" t="str">
        <f t="shared" si="7"/>
        <v/>
      </c>
      <c r="AF12" s="19">
        <f t="shared" si="16"/>
        <v>45146</v>
      </c>
      <c r="AG12" s="18" t="str">
        <f t="shared" si="8"/>
        <v>火</v>
      </c>
      <c r="AH12" s="44"/>
      <c r="AI12" s="18"/>
      <c r="AJ12" s="58"/>
      <c r="AK12" s="59" t="str">
        <f t="shared" si="9"/>
        <v/>
      </c>
      <c r="AL12" s="60" t="str">
        <f t="shared" si="9"/>
        <v/>
      </c>
      <c r="AM12" s="19">
        <f t="shared" si="17"/>
        <v>45177</v>
      </c>
      <c r="AN12" s="18" t="str">
        <f t="shared" si="10"/>
        <v>金</v>
      </c>
      <c r="AO12" s="44"/>
      <c r="AP12" s="102"/>
      <c r="AQ12" s="132"/>
      <c r="AR12" s="59" t="str">
        <f t="shared" si="11"/>
        <v/>
      </c>
      <c r="AS12" s="60" t="str">
        <f t="shared" si="11"/>
        <v/>
      </c>
      <c r="AT12" s="54"/>
      <c r="AV12" s="4">
        <v>12</v>
      </c>
      <c r="AW12" s="4">
        <f>COUNTA(T$41:T$71)</f>
        <v>4</v>
      </c>
      <c r="BB12" s="6"/>
      <c r="BG12" s="6"/>
      <c r="BL12" s="6"/>
      <c r="BQ12" s="6"/>
      <c r="BT12" s="3"/>
      <c r="BU12" s="3"/>
      <c r="BV12" s="6"/>
    </row>
    <row r="13" spans="1:74" s="4" customFormat="1" ht="25.15" customHeight="1" x14ac:dyDescent="0.4">
      <c r="A13" s="97">
        <v>9</v>
      </c>
      <c r="B13" s="98" t="s">
        <v>109</v>
      </c>
      <c r="C13" s="3"/>
      <c r="D13" s="19">
        <f t="shared" si="12"/>
        <v>45025</v>
      </c>
      <c r="E13" s="18" t="str">
        <f t="shared" si="0"/>
        <v>日</v>
      </c>
      <c r="F13" s="44"/>
      <c r="G13" s="18"/>
      <c r="H13" s="18"/>
      <c r="I13" s="59" t="str">
        <f t="shared" si="1"/>
        <v/>
      </c>
      <c r="J13" s="60" t="str">
        <f t="shared" si="1"/>
        <v/>
      </c>
      <c r="K13" s="19">
        <f t="shared" si="13"/>
        <v>45055</v>
      </c>
      <c r="L13" s="18" t="str">
        <f t="shared" si="2"/>
        <v>火</v>
      </c>
      <c r="M13" s="44"/>
      <c r="N13" s="102"/>
      <c r="O13" s="132"/>
      <c r="P13" s="59" t="str">
        <f t="shared" si="3"/>
        <v/>
      </c>
      <c r="Q13" s="60" t="str">
        <f t="shared" si="3"/>
        <v/>
      </c>
      <c r="R13" s="19">
        <f t="shared" si="14"/>
        <v>45086</v>
      </c>
      <c r="S13" s="18" t="str">
        <f t="shared" si="4"/>
        <v>金</v>
      </c>
      <c r="T13" s="44"/>
      <c r="U13" s="102"/>
      <c r="V13" s="132"/>
      <c r="W13" s="59" t="str">
        <f t="shared" si="5"/>
        <v/>
      </c>
      <c r="X13" s="60" t="str">
        <f t="shared" si="5"/>
        <v/>
      </c>
      <c r="Y13" s="19">
        <f t="shared" si="15"/>
        <v>45116</v>
      </c>
      <c r="Z13" s="18" t="str">
        <f t="shared" si="6"/>
        <v>日</v>
      </c>
      <c r="AA13" s="44"/>
      <c r="AB13" s="102"/>
      <c r="AC13" s="132"/>
      <c r="AD13" s="59" t="str">
        <f t="shared" si="7"/>
        <v/>
      </c>
      <c r="AE13" s="60" t="str">
        <f t="shared" si="7"/>
        <v/>
      </c>
      <c r="AF13" s="19">
        <f t="shared" si="16"/>
        <v>45147</v>
      </c>
      <c r="AG13" s="18" t="str">
        <f t="shared" si="8"/>
        <v>水</v>
      </c>
      <c r="AH13" s="44"/>
      <c r="AI13" s="18"/>
      <c r="AJ13" s="58"/>
      <c r="AK13" s="59" t="str">
        <f t="shared" si="9"/>
        <v/>
      </c>
      <c r="AL13" s="60" t="str">
        <f t="shared" si="9"/>
        <v/>
      </c>
      <c r="AM13" s="19">
        <f t="shared" si="17"/>
        <v>45178</v>
      </c>
      <c r="AN13" s="18" t="str">
        <f t="shared" si="10"/>
        <v>土</v>
      </c>
      <c r="AO13" s="44"/>
      <c r="AP13" s="102"/>
      <c r="AQ13" s="132"/>
      <c r="AR13" s="59" t="str">
        <f t="shared" si="11"/>
        <v/>
      </c>
      <c r="AS13" s="60" t="str">
        <f t="shared" si="11"/>
        <v/>
      </c>
      <c r="AT13" s="54"/>
      <c r="AV13" s="4">
        <v>1</v>
      </c>
      <c r="AW13" s="4">
        <f>COUNTA(AA$41:AA$71)</f>
        <v>4</v>
      </c>
      <c r="BB13" s="6"/>
      <c r="BG13" s="6"/>
      <c r="BL13" s="6"/>
      <c r="BQ13" s="6"/>
      <c r="BT13" s="3"/>
      <c r="BU13" s="3"/>
      <c r="BV13" s="6"/>
    </row>
    <row r="14" spans="1:74" s="4" customFormat="1" ht="25.15" customHeight="1" x14ac:dyDescent="0.4">
      <c r="A14" s="97">
        <v>10</v>
      </c>
      <c r="B14" s="98" t="s">
        <v>110</v>
      </c>
      <c r="C14" s="3"/>
      <c r="D14" s="19">
        <f t="shared" si="12"/>
        <v>45026</v>
      </c>
      <c r="E14" s="18" t="str">
        <f t="shared" si="0"/>
        <v>月</v>
      </c>
      <c r="F14" s="44" t="s">
        <v>16</v>
      </c>
      <c r="G14" s="102">
        <v>1</v>
      </c>
      <c r="H14" s="102">
        <v>6</v>
      </c>
      <c r="I14" s="59" t="str">
        <f t="shared" si="1"/>
        <v>潮　紗理菜</v>
      </c>
      <c r="J14" s="60" t="str">
        <f t="shared" si="1"/>
        <v>佐々木　美玲</v>
      </c>
      <c r="K14" s="21">
        <f t="shared" si="13"/>
        <v>45056</v>
      </c>
      <c r="L14" s="22" t="str">
        <f t="shared" si="2"/>
        <v>水</v>
      </c>
      <c r="M14" s="44"/>
      <c r="N14" s="102"/>
      <c r="O14" s="132"/>
      <c r="P14" s="59" t="str">
        <f t="shared" si="3"/>
        <v/>
      </c>
      <c r="Q14" s="60" t="str">
        <f t="shared" si="3"/>
        <v/>
      </c>
      <c r="R14" s="19">
        <f t="shared" si="14"/>
        <v>45087</v>
      </c>
      <c r="S14" s="18" t="str">
        <f t="shared" si="4"/>
        <v>土</v>
      </c>
      <c r="T14" s="44"/>
      <c r="U14" s="102"/>
      <c r="V14" s="132"/>
      <c r="W14" s="59" t="str">
        <f t="shared" si="5"/>
        <v/>
      </c>
      <c r="X14" s="60" t="str">
        <f t="shared" si="5"/>
        <v/>
      </c>
      <c r="Y14" s="19">
        <f t="shared" si="15"/>
        <v>45117</v>
      </c>
      <c r="Z14" s="18" t="str">
        <f t="shared" si="6"/>
        <v>月</v>
      </c>
      <c r="AA14" s="44"/>
      <c r="AB14" s="102"/>
      <c r="AC14" s="132"/>
      <c r="AD14" s="59" t="str">
        <f t="shared" si="7"/>
        <v/>
      </c>
      <c r="AE14" s="60" t="str">
        <f t="shared" si="7"/>
        <v/>
      </c>
      <c r="AF14" s="19">
        <f t="shared" si="16"/>
        <v>45148</v>
      </c>
      <c r="AG14" s="18" t="str">
        <f t="shared" si="8"/>
        <v>木</v>
      </c>
      <c r="AH14" s="45"/>
      <c r="AI14" s="18"/>
      <c r="AJ14" s="58"/>
      <c r="AK14" s="59" t="str">
        <f t="shared" si="9"/>
        <v/>
      </c>
      <c r="AL14" s="60" t="str">
        <f t="shared" si="9"/>
        <v/>
      </c>
      <c r="AM14" s="19">
        <f t="shared" si="17"/>
        <v>45179</v>
      </c>
      <c r="AN14" s="18" t="str">
        <f t="shared" si="10"/>
        <v>日</v>
      </c>
      <c r="AO14" s="44"/>
      <c r="AP14" s="102"/>
      <c r="AQ14" s="132"/>
      <c r="AR14" s="59" t="str">
        <f t="shared" si="11"/>
        <v/>
      </c>
      <c r="AS14" s="60" t="str">
        <f t="shared" si="11"/>
        <v/>
      </c>
      <c r="AT14" s="54"/>
      <c r="AV14" s="4">
        <v>2</v>
      </c>
      <c r="AW14" s="4">
        <f>COUNTA(AH$41:AH$71)</f>
        <v>2</v>
      </c>
      <c r="BB14" s="6"/>
      <c r="BG14" s="6"/>
      <c r="BL14" s="6"/>
      <c r="BQ14" s="6"/>
      <c r="BT14" s="3"/>
      <c r="BU14" s="3"/>
      <c r="BV14" s="6"/>
    </row>
    <row r="15" spans="1:74" s="4" customFormat="1" ht="25.15" customHeight="1" x14ac:dyDescent="0.4">
      <c r="A15" s="97"/>
      <c r="B15" s="98"/>
      <c r="C15" s="3"/>
      <c r="D15" s="19">
        <f t="shared" si="12"/>
        <v>45027</v>
      </c>
      <c r="E15" s="18" t="str">
        <f t="shared" si="0"/>
        <v>火</v>
      </c>
      <c r="F15" s="44"/>
      <c r="G15" s="102"/>
      <c r="H15" s="102"/>
      <c r="I15" s="59" t="str">
        <f t="shared" si="1"/>
        <v/>
      </c>
      <c r="J15" s="60" t="str">
        <f t="shared" si="1"/>
        <v/>
      </c>
      <c r="K15" s="19">
        <f t="shared" si="13"/>
        <v>45057</v>
      </c>
      <c r="L15" s="18" t="str">
        <f t="shared" si="2"/>
        <v>木</v>
      </c>
      <c r="M15" s="44" t="s">
        <v>9</v>
      </c>
      <c r="N15" s="102">
        <v>3</v>
      </c>
      <c r="O15" s="132">
        <v>8</v>
      </c>
      <c r="P15" s="59" t="str">
        <f t="shared" si="3"/>
        <v>加藤　史帆</v>
      </c>
      <c r="Q15" s="60" t="str">
        <f t="shared" si="3"/>
        <v>高本　彩花</v>
      </c>
      <c r="R15" s="19">
        <f t="shared" si="14"/>
        <v>45088</v>
      </c>
      <c r="S15" s="18" t="str">
        <f t="shared" si="4"/>
        <v>日</v>
      </c>
      <c r="T15" s="44"/>
      <c r="U15" s="102"/>
      <c r="V15" s="132"/>
      <c r="W15" s="59" t="str">
        <f t="shared" si="5"/>
        <v/>
      </c>
      <c r="X15" s="60" t="str">
        <f t="shared" si="5"/>
        <v/>
      </c>
      <c r="Y15" s="19">
        <f t="shared" si="15"/>
        <v>45118</v>
      </c>
      <c r="Z15" s="18" t="str">
        <f t="shared" si="6"/>
        <v>火</v>
      </c>
      <c r="AA15" s="44"/>
      <c r="AB15" s="102"/>
      <c r="AC15" s="132"/>
      <c r="AD15" s="59" t="str">
        <f t="shared" si="7"/>
        <v/>
      </c>
      <c r="AE15" s="60" t="str">
        <f t="shared" si="7"/>
        <v/>
      </c>
      <c r="AF15" s="19">
        <f t="shared" si="16"/>
        <v>45149</v>
      </c>
      <c r="AG15" s="18" t="str">
        <f t="shared" si="8"/>
        <v>金</v>
      </c>
      <c r="AH15" s="44"/>
      <c r="AI15" s="22"/>
      <c r="AJ15" s="61"/>
      <c r="AK15" s="59" t="str">
        <f t="shared" si="9"/>
        <v/>
      </c>
      <c r="AL15" s="60" t="str">
        <f t="shared" si="9"/>
        <v/>
      </c>
      <c r="AM15" s="19">
        <f t="shared" si="17"/>
        <v>45180</v>
      </c>
      <c r="AN15" s="18" t="str">
        <f t="shared" si="10"/>
        <v>月</v>
      </c>
      <c r="AO15" s="44"/>
      <c r="AP15" s="102"/>
      <c r="AQ15" s="132"/>
      <c r="AR15" s="59" t="str">
        <f t="shared" si="11"/>
        <v/>
      </c>
      <c r="AS15" s="60" t="str">
        <f t="shared" si="11"/>
        <v/>
      </c>
      <c r="AT15" s="54"/>
      <c r="AV15" s="4">
        <v>3</v>
      </c>
      <c r="AW15" s="4">
        <f>COUNTA(AO$41:AO$71)</f>
        <v>2</v>
      </c>
      <c r="BB15" s="6"/>
      <c r="BG15" s="6"/>
      <c r="BL15" s="6"/>
      <c r="BQ15" s="6"/>
      <c r="BT15" s="3"/>
      <c r="BU15" s="3"/>
      <c r="BV15" s="6"/>
    </row>
    <row r="16" spans="1:74" s="4" customFormat="1" ht="25.15" customHeight="1" x14ac:dyDescent="0.4">
      <c r="A16" s="97"/>
      <c r="B16" s="98"/>
      <c r="C16" s="3"/>
      <c r="D16" s="19">
        <f t="shared" si="12"/>
        <v>45028</v>
      </c>
      <c r="E16" s="18" t="str">
        <f t="shared" si="0"/>
        <v>水</v>
      </c>
      <c r="F16" s="44" t="s">
        <v>9</v>
      </c>
      <c r="G16" s="102">
        <v>2</v>
      </c>
      <c r="H16" s="102">
        <v>7</v>
      </c>
      <c r="I16" s="59" t="str">
        <f t="shared" si="1"/>
        <v>影山　優佳</v>
      </c>
      <c r="J16" s="60" t="str">
        <f t="shared" si="1"/>
        <v>高瀬　愛奈</v>
      </c>
      <c r="K16" s="19">
        <f t="shared" si="13"/>
        <v>45058</v>
      </c>
      <c r="L16" s="18" t="str">
        <f t="shared" si="2"/>
        <v>金</v>
      </c>
      <c r="M16" s="44" t="s">
        <v>9</v>
      </c>
      <c r="N16" s="102">
        <v>4</v>
      </c>
      <c r="O16" s="132">
        <v>9</v>
      </c>
      <c r="P16" s="59" t="str">
        <f t="shared" si="3"/>
        <v>斎藤　京子</v>
      </c>
      <c r="Q16" s="60" t="str">
        <f t="shared" si="3"/>
        <v>東村　芽衣</v>
      </c>
      <c r="R16" s="19">
        <f t="shared" si="14"/>
        <v>45089</v>
      </c>
      <c r="S16" s="18" t="str">
        <f t="shared" si="4"/>
        <v>月</v>
      </c>
      <c r="T16" s="44"/>
      <c r="U16" s="102"/>
      <c r="V16" s="132"/>
      <c r="W16" s="59" t="str">
        <f t="shared" si="5"/>
        <v/>
      </c>
      <c r="X16" s="60" t="str">
        <f t="shared" si="5"/>
        <v/>
      </c>
      <c r="Y16" s="19">
        <f t="shared" si="15"/>
        <v>45119</v>
      </c>
      <c r="Z16" s="18" t="str">
        <f t="shared" si="6"/>
        <v>水</v>
      </c>
      <c r="AA16" s="44"/>
      <c r="AB16" s="102"/>
      <c r="AC16" s="132"/>
      <c r="AD16" s="59" t="str">
        <f t="shared" si="7"/>
        <v/>
      </c>
      <c r="AE16" s="60" t="str">
        <f t="shared" si="7"/>
        <v/>
      </c>
      <c r="AF16" s="19">
        <f t="shared" si="16"/>
        <v>45150</v>
      </c>
      <c r="AG16" s="18" t="str">
        <f t="shared" si="8"/>
        <v>土</v>
      </c>
      <c r="AH16" s="44"/>
      <c r="AI16" s="18"/>
      <c r="AJ16" s="58"/>
      <c r="AK16" s="59" t="str">
        <f t="shared" si="9"/>
        <v/>
      </c>
      <c r="AL16" s="60" t="str">
        <f t="shared" si="9"/>
        <v/>
      </c>
      <c r="AM16" s="19">
        <f t="shared" si="17"/>
        <v>45181</v>
      </c>
      <c r="AN16" s="18" t="str">
        <f t="shared" si="10"/>
        <v>火</v>
      </c>
      <c r="AO16" s="44"/>
      <c r="AP16" s="102"/>
      <c r="AQ16" s="132"/>
      <c r="AR16" s="59" t="str">
        <f t="shared" si="11"/>
        <v/>
      </c>
      <c r="AS16" s="60" t="str">
        <f t="shared" si="11"/>
        <v/>
      </c>
      <c r="AT16" s="54"/>
      <c r="AW16" s="4">
        <f>SUM(AW4:AW15)</f>
        <v>40</v>
      </c>
      <c r="BB16" s="6"/>
      <c r="BG16" s="6"/>
      <c r="BL16" s="6"/>
      <c r="BQ16" s="6"/>
      <c r="BT16" s="3"/>
      <c r="BU16" s="3"/>
      <c r="BV16" s="6"/>
    </row>
    <row r="17" spans="1:74" s="4" customFormat="1" ht="25.15" customHeight="1" x14ac:dyDescent="0.4">
      <c r="A17" s="97"/>
      <c r="B17" s="98"/>
      <c r="C17" s="3"/>
      <c r="D17" s="19">
        <f t="shared" si="12"/>
        <v>45029</v>
      </c>
      <c r="E17" s="18" t="str">
        <f t="shared" si="0"/>
        <v>木</v>
      </c>
      <c r="F17" s="44"/>
      <c r="G17" s="102"/>
      <c r="H17" s="102"/>
      <c r="I17" s="59" t="str">
        <f t="shared" si="1"/>
        <v/>
      </c>
      <c r="J17" s="60" t="str">
        <f t="shared" si="1"/>
        <v/>
      </c>
      <c r="K17" s="19">
        <f t="shared" si="13"/>
        <v>45059</v>
      </c>
      <c r="L17" s="18" t="str">
        <f t="shared" si="2"/>
        <v>土</v>
      </c>
      <c r="M17" s="44"/>
      <c r="N17" s="102"/>
      <c r="O17" s="132"/>
      <c r="P17" s="59" t="str">
        <f t="shared" si="3"/>
        <v/>
      </c>
      <c r="Q17" s="60" t="str">
        <f t="shared" si="3"/>
        <v/>
      </c>
      <c r="R17" s="19">
        <f t="shared" si="14"/>
        <v>45090</v>
      </c>
      <c r="S17" s="18" t="str">
        <f t="shared" si="4"/>
        <v>火</v>
      </c>
      <c r="T17" s="44"/>
      <c r="U17" s="102"/>
      <c r="V17" s="132"/>
      <c r="W17" s="59" t="str">
        <f t="shared" si="5"/>
        <v/>
      </c>
      <c r="X17" s="60" t="str">
        <f t="shared" si="5"/>
        <v/>
      </c>
      <c r="Y17" s="19">
        <f t="shared" si="15"/>
        <v>45120</v>
      </c>
      <c r="Z17" s="18" t="str">
        <f t="shared" si="6"/>
        <v>木</v>
      </c>
      <c r="AA17" s="44"/>
      <c r="AB17" s="102"/>
      <c r="AC17" s="132"/>
      <c r="AD17" s="59" t="str">
        <f t="shared" si="7"/>
        <v/>
      </c>
      <c r="AE17" s="60" t="str">
        <f t="shared" si="7"/>
        <v/>
      </c>
      <c r="AF17" s="19">
        <f t="shared" si="16"/>
        <v>45151</v>
      </c>
      <c r="AG17" s="18" t="str">
        <f t="shared" si="8"/>
        <v>日</v>
      </c>
      <c r="AH17" s="44"/>
      <c r="AI17" s="18"/>
      <c r="AJ17" s="58"/>
      <c r="AK17" s="59" t="str">
        <f t="shared" si="9"/>
        <v/>
      </c>
      <c r="AL17" s="60" t="str">
        <f t="shared" si="9"/>
        <v/>
      </c>
      <c r="AM17" s="19">
        <f t="shared" si="17"/>
        <v>45182</v>
      </c>
      <c r="AN17" s="18" t="str">
        <f t="shared" si="10"/>
        <v>水</v>
      </c>
      <c r="AO17" s="44"/>
      <c r="AP17" s="102"/>
      <c r="AQ17" s="132"/>
      <c r="AR17" s="59" t="str">
        <f t="shared" si="11"/>
        <v/>
      </c>
      <c r="AS17" s="60" t="str">
        <f t="shared" si="11"/>
        <v/>
      </c>
      <c r="AT17" s="54"/>
      <c r="BB17" s="6"/>
      <c r="BG17" s="6"/>
      <c r="BL17" s="6"/>
      <c r="BQ17" s="6"/>
      <c r="BT17" s="3"/>
      <c r="BU17" s="3"/>
      <c r="BV17" s="6"/>
    </row>
    <row r="18" spans="1:74" s="4" customFormat="1" ht="25.15" customHeight="1" x14ac:dyDescent="0.4">
      <c r="A18" s="97"/>
      <c r="B18" s="98"/>
      <c r="C18" s="3"/>
      <c r="D18" s="19">
        <f t="shared" si="12"/>
        <v>45030</v>
      </c>
      <c r="E18" s="18" t="str">
        <f t="shared" si="0"/>
        <v>金</v>
      </c>
      <c r="F18" s="44"/>
      <c r="G18" s="102"/>
      <c r="H18" s="102"/>
      <c r="I18" s="59" t="str">
        <f t="shared" si="1"/>
        <v/>
      </c>
      <c r="J18" s="60" t="str">
        <f t="shared" si="1"/>
        <v/>
      </c>
      <c r="K18" s="19">
        <f t="shared" si="13"/>
        <v>45060</v>
      </c>
      <c r="L18" s="18" t="str">
        <f t="shared" si="2"/>
        <v>日</v>
      </c>
      <c r="M18" s="44"/>
      <c r="N18" s="102"/>
      <c r="O18" s="132"/>
      <c r="P18" s="59" t="str">
        <f t="shared" si="3"/>
        <v/>
      </c>
      <c r="Q18" s="60" t="str">
        <f t="shared" si="3"/>
        <v/>
      </c>
      <c r="R18" s="19">
        <f t="shared" si="14"/>
        <v>45091</v>
      </c>
      <c r="S18" s="18" t="str">
        <f t="shared" si="4"/>
        <v>水</v>
      </c>
      <c r="T18" s="44"/>
      <c r="U18" s="102"/>
      <c r="V18" s="132"/>
      <c r="W18" s="59" t="str">
        <f t="shared" si="5"/>
        <v/>
      </c>
      <c r="X18" s="60" t="str">
        <f t="shared" si="5"/>
        <v/>
      </c>
      <c r="Y18" s="19">
        <f t="shared" si="15"/>
        <v>45121</v>
      </c>
      <c r="Z18" s="18" t="str">
        <f t="shared" si="6"/>
        <v>金</v>
      </c>
      <c r="AA18" s="44" t="s">
        <v>16</v>
      </c>
      <c r="AB18" s="102"/>
      <c r="AC18" s="132"/>
      <c r="AD18" s="59" t="str">
        <f t="shared" si="7"/>
        <v/>
      </c>
      <c r="AE18" s="60" t="str">
        <f t="shared" si="7"/>
        <v/>
      </c>
      <c r="AF18" s="19">
        <f t="shared" si="16"/>
        <v>45152</v>
      </c>
      <c r="AG18" s="18" t="str">
        <f t="shared" si="8"/>
        <v>月</v>
      </c>
      <c r="AH18" s="44"/>
      <c r="AI18" s="18"/>
      <c r="AJ18" s="58"/>
      <c r="AK18" s="59" t="str">
        <f t="shared" si="9"/>
        <v/>
      </c>
      <c r="AL18" s="60" t="str">
        <f t="shared" si="9"/>
        <v/>
      </c>
      <c r="AM18" s="19">
        <f t="shared" si="17"/>
        <v>45183</v>
      </c>
      <c r="AN18" s="18" t="str">
        <f t="shared" si="10"/>
        <v>木</v>
      </c>
      <c r="AO18" s="44"/>
      <c r="AP18" s="102"/>
      <c r="AQ18" s="132"/>
      <c r="AR18" s="59" t="str">
        <f t="shared" si="11"/>
        <v/>
      </c>
      <c r="AS18" s="60" t="str">
        <f t="shared" si="11"/>
        <v/>
      </c>
      <c r="AT18" s="54"/>
      <c r="BB18" s="6"/>
      <c r="BG18" s="6"/>
      <c r="BL18" s="6"/>
      <c r="BQ18" s="6"/>
      <c r="BT18" s="3"/>
      <c r="BU18" s="3"/>
      <c r="BV18" s="6"/>
    </row>
    <row r="19" spans="1:74" s="4" customFormat="1" ht="25.15" customHeight="1" x14ac:dyDescent="0.4">
      <c r="A19" s="97"/>
      <c r="B19" s="98"/>
      <c r="C19" s="3"/>
      <c r="D19" s="19">
        <f t="shared" si="12"/>
        <v>45031</v>
      </c>
      <c r="E19" s="18" t="str">
        <f t="shared" si="0"/>
        <v>土</v>
      </c>
      <c r="F19" s="44"/>
      <c r="G19" s="102"/>
      <c r="H19" s="102"/>
      <c r="I19" s="59" t="str">
        <f t="shared" si="1"/>
        <v/>
      </c>
      <c r="J19" s="60" t="str">
        <f t="shared" si="1"/>
        <v/>
      </c>
      <c r="K19" s="19">
        <f t="shared" si="13"/>
        <v>45061</v>
      </c>
      <c r="L19" s="18" t="str">
        <f t="shared" si="2"/>
        <v>月</v>
      </c>
      <c r="M19" s="44" t="s">
        <v>9</v>
      </c>
      <c r="N19" s="102">
        <v>5</v>
      </c>
      <c r="O19" s="132">
        <v>10</v>
      </c>
      <c r="P19" s="59" t="str">
        <f t="shared" si="3"/>
        <v>佐々木　久美</v>
      </c>
      <c r="Q19" s="60" t="str">
        <f t="shared" si="3"/>
        <v>金村　美玖</v>
      </c>
      <c r="R19" s="19">
        <f t="shared" si="14"/>
        <v>45092</v>
      </c>
      <c r="S19" s="18" t="str">
        <f t="shared" si="4"/>
        <v>木</v>
      </c>
      <c r="T19" s="44" t="s">
        <v>9</v>
      </c>
      <c r="U19" s="102"/>
      <c r="V19" s="132"/>
      <c r="W19" s="59" t="str">
        <f t="shared" si="5"/>
        <v/>
      </c>
      <c r="X19" s="60" t="str">
        <f t="shared" si="5"/>
        <v/>
      </c>
      <c r="Y19" s="19">
        <f t="shared" si="15"/>
        <v>45122</v>
      </c>
      <c r="Z19" s="18" t="str">
        <f t="shared" si="6"/>
        <v>土</v>
      </c>
      <c r="AA19" s="44"/>
      <c r="AB19" s="102"/>
      <c r="AC19" s="132"/>
      <c r="AD19" s="59" t="str">
        <f t="shared" si="7"/>
        <v/>
      </c>
      <c r="AE19" s="60" t="str">
        <f t="shared" si="7"/>
        <v/>
      </c>
      <c r="AF19" s="19">
        <f t="shared" si="16"/>
        <v>45153</v>
      </c>
      <c r="AG19" s="18" t="str">
        <f t="shared" si="8"/>
        <v>火</v>
      </c>
      <c r="AH19" s="44"/>
      <c r="AI19" s="18"/>
      <c r="AJ19" s="58"/>
      <c r="AK19" s="59" t="str">
        <f t="shared" si="9"/>
        <v/>
      </c>
      <c r="AL19" s="60" t="str">
        <f t="shared" si="9"/>
        <v/>
      </c>
      <c r="AM19" s="19">
        <f t="shared" si="17"/>
        <v>45184</v>
      </c>
      <c r="AN19" s="18" t="str">
        <f t="shared" si="10"/>
        <v>金</v>
      </c>
      <c r="AO19" s="44"/>
      <c r="AP19" s="102"/>
      <c r="AQ19" s="132"/>
      <c r="AR19" s="59" t="str">
        <f t="shared" si="11"/>
        <v/>
      </c>
      <c r="AS19" s="60" t="str">
        <f t="shared" si="11"/>
        <v/>
      </c>
      <c r="AT19" s="54"/>
      <c r="BB19" s="6"/>
      <c r="BG19" s="6"/>
      <c r="BL19" s="6"/>
      <c r="BQ19" s="6"/>
      <c r="BT19" s="3"/>
      <c r="BU19" s="3"/>
      <c r="BV19" s="6"/>
    </row>
    <row r="20" spans="1:74" s="4" customFormat="1" ht="25.15" customHeight="1" x14ac:dyDescent="0.4">
      <c r="A20" s="97"/>
      <c r="B20" s="98"/>
      <c r="C20" s="3"/>
      <c r="D20" s="19">
        <f t="shared" si="12"/>
        <v>45032</v>
      </c>
      <c r="E20" s="18" t="str">
        <f t="shared" si="0"/>
        <v>日</v>
      </c>
      <c r="F20" s="44"/>
      <c r="G20" s="102"/>
      <c r="H20" s="102"/>
      <c r="I20" s="59" t="str">
        <f t="shared" si="1"/>
        <v/>
      </c>
      <c r="J20" s="60" t="str">
        <f t="shared" si="1"/>
        <v/>
      </c>
      <c r="K20" s="19">
        <f t="shared" si="13"/>
        <v>45062</v>
      </c>
      <c r="L20" s="18" t="str">
        <f t="shared" si="2"/>
        <v>火</v>
      </c>
      <c r="M20" s="44" t="s">
        <v>9</v>
      </c>
      <c r="N20" s="102">
        <v>6</v>
      </c>
      <c r="O20" s="132">
        <v>1</v>
      </c>
      <c r="P20" s="59" t="str">
        <f t="shared" si="3"/>
        <v>佐々木　美玲</v>
      </c>
      <c r="Q20" s="60" t="str">
        <f t="shared" si="3"/>
        <v>潮　紗理菜</v>
      </c>
      <c r="R20" s="19">
        <f t="shared" si="14"/>
        <v>45093</v>
      </c>
      <c r="S20" s="18" t="str">
        <f t="shared" si="4"/>
        <v>金</v>
      </c>
      <c r="T20" s="44"/>
      <c r="U20" s="102"/>
      <c r="V20" s="132"/>
      <c r="W20" s="59" t="str">
        <f t="shared" si="5"/>
        <v/>
      </c>
      <c r="X20" s="60" t="str">
        <f t="shared" si="5"/>
        <v/>
      </c>
      <c r="Y20" s="19">
        <f t="shared" si="15"/>
        <v>45123</v>
      </c>
      <c r="Z20" s="18" t="str">
        <f t="shared" si="6"/>
        <v>日</v>
      </c>
      <c r="AA20" s="44"/>
      <c r="AB20" s="102"/>
      <c r="AC20" s="132"/>
      <c r="AD20" s="59" t="str">
        <f t="shared" si="7"/>
        <v/>
      </c>
      <c r="AE20" s="60" t="str">
        <f t="shared" si="7"/>
        <v/>
      </c>
      <c r="AF20" s="19">
        <f t="shared" si="16"/>
        <v>45154</v>
      </c>
      <c r="AG20" s="18" t="str">
        <f t="shared" si="8"/>
        <v>水</v>
      </c>
      <c r="AH20" s="44"/>
      <c r="AI20" s="18"/>
      <c r="AJ20" s="58"/>
      <c r="AK20" s="59" t="str">
        <f t="shared" si="9"/>
        <v/>
      </c>
      <c r="AL20" s="60" t="str">
        <f t="shared" si="9"/>
        <v/>
      </c>
      <c r="AM20" s="19">
        <f t="shared" si="17"/>
        <v>45185</v>
      </c>
      <c r="AN20" s="18" t="str">
        <f t="shared" si="10"/>
        <v>土</v>
      </c>
      <c r="AO20" s="46"/>
      <c r="AP20" s="102"/>
      <c r="AQ20" s="132"/>
      <c r="AR20" s="59" t="str">
        <f t="shared" si="11"/>
        <v/>
      </c>
      <c r="AS20" s="60" t="str">
        <f t="shared" si="11"/>
        <v/>
      </c>
      <c r="AT20" s="54"/>
      <c r="BB20" s="6"/>
      <c r="BG20" s="6"/>
      <c r="BL20" s="6"/>
      <c r="BQ20" s="6"/>
      <c r="BT20" s="3"/>
      <c r="BU20" s="3"/>
      <c r="BV20" s="6"/>
    </row>
    <row r="21" spans="1:74" s="4" customFormat="1" ht="25.15" customHeight="1" x14ac:dyDescent="0.4">
      <c r="A21" s="97"/>
      <c r="B21" s="98"/>
      <c r="C21" s="3"/>
      <c r="D21" s="19">
        <f t="shared" si="12"/>
        <v>45033</v>
      </c>
      <c r="E21" s="18" t="str">
        <f t="shared" si="0"/>
        <v>月</v>
      </c>
      <c r="F21" s="44"/>
      <c r="G21" s="102"/>
      <c r="H21" s="102"/>
      <c r="I21" s="59" t="str">
        <f t="shared" si="1"/>
        <v/>
      </c>
      <c r="J21" s="60" t="str">
        <f t="shared" si="1"/>
        <v/>
      </c>
      <c r="K21" s="19">
        <f t="shared" si="13"/>
        <v>45063</v>
      </c>
      <c r="L21" s="18" t="str">
        <f t="shared" si="2"/>
        <v>水</v>
      </c>
      <c r="M21" s="44" t="s">
        <v>9</v>
      </c>
      <c r="N21" s="102">
        <v>7</v>
      </c>
      <c r="O21" s="132">
        <v>2</v>
      </c>
      <c r="P21" s="59" t="str">
        <f t="shared" si="3"/>
        <v>高瀬　愛奈</v>
      </c>
      <c r="Q21" s="60" t="str">
        <f t="shared" si="3"/>
        <v>影山　優佳</v>
      </c>
      <c r="R21" s="19">
        <f t="shared" si="14"/>
        <v>45094</v>
      </c>
      <c r="S21" s="18" t="str">
        <f t="shared" si="4"/>
        <v>土</v>
      </c>
      <c r="T21" s="48"/>
      <c r="U21" s="102"/>
      <c r="V21" s="132"/>
      <c r="W21" s="59" t="str">
        <f t="shared" si="5"/>
        <v/>
      </c>
      <c r="X21" s="60" t="str">
        <f t="shared" si="5"/>
        <v/>
      </c>
      <c r="Y21" s="19">
        <f t="shared" si="15"/>
        <v>45124</v>
      </c>
      <c r="Z21" s="18" t="str">
        <f t="shared" si="6"/>
        <v>月</v>
      </c>
      <c r="AA21" s="44"/>
      <c r="AB21" s="103"/>
      <c r="AC21" s="134"/>
      <c r="AD21" s="59" t="str">
        <f t="shared" si="7"/>
        <v/>
      </c>
      <c r="AE21" s="60" t="str">
        <f t="shared" si="7"/>
        <v/>
      </c>
      <c r="AF21" s="19">
        <f t="shared" si="16"/>
        <v>45155</v>
      </c>
      <c r="AG21" s="18" t="str">
        <f t="shared" si="8"/>
        <v>木</v>
      </c>
      <c r="AH21" s="44"/>
      <c r="AI21" s="18"/>
      <c r="AJ21" s="58"/>
      <c r="AK21" s="59" t="str">
        <f t="shared" si="9"/>
        <v/>
      </c>
      <c r="AL21" s="60" t="str">
        <f t="shared" si="9"/>
        <v/>
      </c>
      <c r="AM21" s="19">
        <f t="shared" si="17"/>
        <v>45186</v>
      </c>
      <c r="AN21" s="18" t="str">
        <f t="shared" si="10"/>
        <v>日</v>
      </c>
      <c r="AO21" s="44"/>
      <c r="AP21" s="102"/>
      <c r="AQ21" s="132"/>
      <c r="AR21" s="59" t="str">
        <f t="shared" si="11"/>
        <v/>
      </c>
      <c r="AS21" s="60" t="str">
        <f t="shared" si="11"/>
        <v/>
      </c>
      <c r="AT21" s="54"/>
      <c r="BB21" s="6"/>
      <c r="BG21" s="6"/>
      <c r="BL21" s="6"/>
      <c r="BQ21" s="6"/>
      <c r="BT21" s="3"/>
      <c r="BU21" s="3"/>
      <c r="BV21" s="6"/>
    </row>
    <row r="22" spans="1:74" s="4" customFormat="1" ht="25.15" customHeight="1" x14ac:dyDescent="0.4">
      <c r="A22" s="97"/>
      <c r="B22" s="98"/>
      <c r="C22" s="3"/>
      <c r="D22" s="19">
        <f t="shared" si="12"/>
        <v>45034</v>
      </c>
      <c r="E22" s="18" t="str">
        <f t="shared" si="0"/>
        <v>火</v>
      </c>
      <c r="F22" s="44"/>
      <c r="G22" s="102"/>
      <c r="H22" s="102"/>
      <c r="I22" s="59" t="str">
        <f t="shared" si="1"/>
        <v/>
      </c>
      <c r="J22" s="60" t="str">
        <f t="shared" si="1"/>
        <v/>
      </c>
      <c r="K22" s="23">
        <f t="shared" si="13"/>
        <v>45064</v>
      </c>
      <c r="L22" s="24" t="str">
        <f t="shared" si="2"/>
        <v>木</v>
      </c>
      <c r="M22" s="44"/>
      <c r="N22" s="135"/>
      <c r="O22" s="136"/>
      <c r="P22" s="59" t="str">
        <f t="shared" si="3"/>
        <v/>
      </c>
      <c r="Q22" s="60" t="str">
        <f t="shared" si="3"/>
        <v/>
      </c>
      <c r="R22" s="19">
        <f t="shared" si="14"/>
        <v>45095</v>
      </c>
      <c r="S22" s="18" t="str">
        <f t="shared" si="4"/>
        <v>日</v>
      </c>
      <c r="T22" s="44"/>
      <c r="U22" s="102"/>
      <c r="V22" s="132"/>
      <c r="W22" s="59" t="str">
        <f t="shared" si="5"/>
        <v/>
      </c>
      <c r="X22" s="60" t="str">
        <f t="shared" si="5"/>
        <v/>
      </c>
      <c r="Y22" s="19">
        <f t="shared" si="15"/>
        <v>45125</v>
      </c>
      <c r="Z22" s="18" t="str">
        <f t="shared" si="6"/>
        <v>火</v>
      </c>
      <c r="AA22" s="45"/>
      <c r="AB22" s="103"/>
      <c r="AC22" s="134"/>
      <c r="AD22" s="59" t="str">
        <f t="shared" si="7"/>
        <v/>
      </c>
      <c r="AE22" s="60" t="str">
        <f t="shared" si="7"/>
        <v/>
      </c>
      <c r="AF22" s="19">
        <f t="shared" si="16"/>
        <v>45156</v>
      </c>
      <c r="AG22" s="18" t="str">
        <f t="shared" si="8"/>
        <v>金</v>
      </c>
      <c r="AH22" s="44"/>
      <c r="AI22" s="18"/>
      <c r="AJ22" s="58"/>
      <c r="AK22" s="59" t="str">
        <f t="shared" si="9"/>
        <v/>
      </c>
      <c r="AL22" s="60" t="str">
        <f t="shared" si="9"/>
        <v/>
      </c>
      <c r="AM22" s="19">
        <f t="shared" si="17"/>
        <v>45187</v>
      </c>
      <c r="AN22" s="18" t="str">
        <f t="shared" si="10"/>
        <v>月</v>
      </c>
      <c r="AO22" s="44"/>
      <c r="AP22" s="102"/>
      <c r="AQ22" s="132"/>
      <c r="AR22" s="59" t="str">
        <f t="shared" si="11"/>
        <v/>
      </c>
      <c r="AS22" s="60" t="str">
        <f t="shared" si="11"/>
        <v/>
      </c>
      <c r="AT22" s="54"/>
      <c r="BB22" s="6"/>
      <c r="BG22" s="6"/>
      <c r="BL22" s="6"/>
      <c r="BQ22" s="6"/>
      <c r="BT22" s="3"/>
      <c r="BU22" s="3"/>
      <c r="BV22" s="6"/>
    </row>
    <row r="23" spans="1:74" s="4" customFormat="1" ht="25.15" customHeight="1" x14ac:dyDescent="0.4">
      <c r="A23" s="97"/>
      <c r="B23" s="98"/>
      <c r="C23" s="3"/>
      <c r="D23" s="19">
        <f t="shared" si="12"/>
        <v>45035</v>
      </c>
      <c r="E23" s="18" t="str">
        <f t="shared" si="0"/>
        <v>水</v>
      </c>
      <c r="F23" s="44"/>
      <c r="G23" s="102"/>
      <c r="H23" s="102"/>
      <c r="I23" s="59" t="str">
        <f t="shared" si="1"/>
        <v/>
      </c>
      <c r="J23" s="60" t="str">
        <f t="shared" si="1"/>
        <v/>
      </c>
      <c r="K23" s="23">
        <f t="shared" si="13"/>
        <v>45065</v>
      </c>
      <c r="L23" s="24" t="str">
        <f t="shared" si="2"/>
        <v>金</v>
      </c>
      <c r="M23" s="46"/>
      <c r="N23" s="135"/>
      <c r="O23" s="136"/>
      <c r="P23" s="59" t="str">
        <f t="shared" si="3"/>
        <v/>
      </c>
      <c r="Q23" s="60" t="str">
        <f t="shared" si="3"/>
        <v/>
      </c>
      <c r="R23" s="19">
        <f t="shared" si="14"/>
        <v>45096</v>
      </c>
      <c r="S23" s="18" t="str">
        <f t="shared" si="4"/>
        <v>月</v>
      </c>
      <c r="T23" s="44"/>
      <c r="U23" s="102"/>
      <c r="V23" s="132"/>
      <c r="W23" s="59" t="str">
        <f t="shared" si="5"/>
        <v/>
      </c>
      <c r="X23" s="60" t="str">
        <f t="shared" si="5"/>
        <v/>
      </c>
      <c r="Y23" s="19">
        <f t="shared" si="15"/>
        <v>45126</v>
      </c>
      <c r="Z23" s="18" t="str">
        <f t="shared" si="6"/>
        <v>水</v>
      </c>
      <c r="AA23" s="44"/>
      <c r="AB23" s="102"/>
      <c r="AC23" s="132"/>
      <c r="AD23" s="59" t="str">
        <f t="shared" si="7"/>
        <v/>
      </c>
      <c r="AE23" s="60" t="str">
        <f t="shared" si="7"/>
        <v/>
      </c>
      <c r="AF23" s="19">
        <f t="shared" si="16"/>
        <v>45157</v>
      </c>
      <c r="AG23" s="18" t="str">
        <f t="shared" si="8"/>
        <v>土</v>
      </c>
      <c r="AH23" s="44"/>
      <c r="AI23" s="18"/>
      <c r="AJ23" s="58"/>
      <c r="AK23" s="59" t="str">
        <f t="shared" si="9"/>
        <v/>
      </c>
      <c r="AL23" s="60" t="str">
        <f t="shared" si="9"/>
        <v/>
      </c>
      <c r="AM23" s="21">
        <f t="shared" si="17"/>
        <v>45188</v>
      </c>
      <c r="AN23" s="22" t="str">
        <f t="shared" si="10"/>
        <v>火</v>
      </c>
      <c r="AO23" s="45"/>
      <c r="AP23" s="103"/>
      <c r="AQ23" s="134"/>
      <c r="AR23" s="59" t="str">
        <f t="shared" si="11"/>
        <v/>
      </c>
      <c r="AS23" s="60" t="str">
        <f t="shared" si="11"/>
        <v/>
      </c>
      <c r="AT23" s="54"/>
      <c r="BB23" s="6"/>
      <c r="BG23" s="6"/>
      <c r="BL23" s="6"/>
      <c r="BQ23" s="6"/>
      <c r="BT23" s="3"/>
      <c r="BU23" s="3"/>
      <c r="BV23" s="6"/>
    </row>
    <row r="24" spans="1:74" s="4" customFormat="1" ht="25.15" customHeight="1" x14ac:dyDescent="0.4">
      <c r="A24" s="97"/>
      <c r="B24" s="98"/>
      <c r="C24" s="3"/>
      <c r="D24" s="19">
        <f t="shared" si="12"/>
        <v>45036</v>
      </c>
      <c r="E24" s="18" t="str">
        <f t="shared" si="0"/>
        <v>木</v>
      </c>
      <c r="F24" s="44"/>
      <c r="G24" s="102"/>
      <c r="H24" s="102"/>
      <c r="I24" s="59" t="str">
        <f t="shared" si="1"/>
        <v/>
      </c>
      <c r="J24" s="60" t="str">
        <f t="shared" si="1"/>
        <v/>
      </c>
      <c r="K24" s="19">
        <f t="shared" si="13"/>
        <v>45066</v>
      </c>
      <c r="L24" s="18" t="str">
        <f t="shared" si="2"/>
        <v>土</v>
      </c>
      <c r="M24" s="44"/>
      <c r="N24" s="102"/>
      <c r="O24" s="132"/>
      <c r="P24" s="59" t="str">
        <f t="shared" si="3"/>
        <v/>
      </c>
      <c r="Q24" s="60" t="str">
        <f t="shared" si="3"/>
        <v/>
      </c>
      <c r="R24" s="19">
        <f t="shared" si="14"/>
        <v>45097</v>
      </c>
      <c r="S24" s="18" t="str">
        <f t="shared" si="4"/>
        <v>火</v>
      </c>
      <c r="T24" s="44"/>
      <c r="U24" s="102"/>
      <c r="V24" s="132"/>
      <c r="W24" s="59" t="str">
        <f t="shared" si="5"/>
        <v/>
      </c>
      <c r="X24" s="60" t="str">
        <f t="shared" si="5"/>
        <v/>
      </c>
      <c r="Y24" s="19">
        <f t="shared" si="15"/>
        <v>45127</v>
      </c>
      <c r="Z24" s="18" t="str">
        <f t="shared" si="6"/>
        <v>木</v>
      </c>
      <c r="AA24" s="45"/>
      <c r="AB24" s="102"/>
      <c r="AC24" s="132"/>
      <c r="AD24" s="59" t="str">
        <f t="shared" si="7"/>
        <v/>
      </c>
      <c r="AE24" s="60" t="str">
        <f t="shared" si="7"/>
        <v/>
      </c>
      <c r="AF24" s="19">
        <f t="shared" si="16"/>
        <v>45158</v>
      </c>
      <c r="AG24" s="18" t="str">
        <f t="shared" si="8"/>
        <v>日</v>
      </c>
      <c r="AH24" s="44"/>
      <c r="AI24" s="18"/>
      <c r="AJ24" s="58"/>
      <c r="AK24" s="59" t="str">
        <f t="shared" si="9"/>
        <v/>
      </c>
      <c r="AL24" s="60" t="str">
        <f t="shared" si="9"/>
        <v/>
      </c>
      <c r="AM24" s="19">
        <f t="shared" si="17"/>
        <v>45189</v>
      </c>
      <c r="AN24" s="18" t="str">
        <f t="shared" si="10"/>
        <v>水</v>
      </c>
      <c r="AO24" s="44"/>
      <c r="AP24" s="102"/>
      <c r="AQ24" s="132"/>
      <c r="AR24" s="59" t="str">
        <f t="shared" si="11"/>
        <v/>
      </c>
      <c r="AS24" s="60" t="str">
        <f t="shared" si="11"/>
        <v/>
      </c>
      <c r="AT24" s="54"/>
      <c r="BB24" s="6"/>
      <c r="BG24" s="6"/>
      <c r="BL24" s="6"/>
      <c r="BQ24" s="6"/>
      <c r="BT24" s="3"/>
      <c r="BU24" s="3"/>
      <c r="BV24" s="6"/>
    </row>
    <row r="25" spans="1:74" s="4" customFormat="1" ht="25.15" customHeight="1" x14ac:dyDescent="0.4">
      <c r="A25" s="97"/>
      <c r="B25" s="98"/>
      <c r="C25" s="3"/>
      <c r="D25" s="19">
        <f t="shared" si="12"/>
        <v>45037</v>
      </c>
      <c r="E25" s="18" t="str">
        <f t="shared" si="0"/>
        <v>金</v>
      </c>
      <c r="F25" s="44"/>
      <c r="G25" s="102"/>
      <c r="H25" s="102"/>
      <c r="I25" s="59" t="str">
        <f t="shared" si="1"/>
        <v/>
      </c>
      <c r="J25" s="60" t="str">
        <f t="shared" si="1"/>
        <v/>
      </c>
      <c r="K25" s="19">
        <f t="shared" si="13"/>
        <v>45067</v>
      </c>
      <c r="L25" s="18" t="str">
        <f t="shared" si="2"/>
        <v>日</v>
      </c>
      <c r="M25" s="44"/>
      <c r="N25" s="102"/>
      <c r="O25" s="132"/>
      <c r="P25" s="59" t="str">
        <f t="shared" si="3"/>
        <v/>
      </c>
      <c r="Q25" s="60" t="str">
        <f t="shared" si="3"/>
        <v/>
      </c>
      <c r="R25" s="19">
        <f t="shared" si="14"/>
        <v>45098</v>
      </c>
      <c r="S25" s="18" t="str">
        <f t="shared" si="4"/>
        <v>水</v>
      </c>
      <c r="T25" s="44"/>
      <c r="U25" s="102"/>
      <c r="V25" s="132"/>
      <c r="W25" s="59" t="str">
        <f t="shared" si="5"/>
        <v/>
      </c>
      <c r="X25" s="60" t="str">
        <f t="shared" si="5"/>
        <v/>
      </c>
      <c r="Y25" s="19">
        <f t="shared" si="15"/>
        <v>45128</v>
      </c>
      <c r="Z25" s="18" t="str">
        <f t="shared" si="6"/>
        <v>金</v>
      </c>
      <c r="AA25" s="45"/>
      <c r="AB25" s="119"/>
      <c r="AC25" s="120"/>
      <c r="AD25" s="59" t="str">
        <f t="shared" si="7"/>
        <v/>
      </c>
      <c r="AE25" s="60" t="str">
        <f t="shared" si="7"/>
        <v/>
      </c>
      <c r="AF25" s="19">
        <f t="shared" si="16"/>
        <v>45159</v>
      </c>
      <c r="AG25" s="18" t="str">
        <f t="shared" si="8"/>
        <v>月</v>
      </c>
      <c r="AH25" s="44"/>
      <c r="AI25" s="18"/>
      <c r="AJ25" s="58"/>
      <c r="AK25" s="59" t="str">
        <f t="shared" si="9"/>
        <v/>
      </c>
      <c r="AL25" s="60" t="str">
        <f t="shared" si="9"/>
        <v/>
      </c>
      <c r="AM25" s="19">
        <f t="shared" si="17"/>
        <v>45190</v>
      </c>
      <c r="AN25" s="18" t="str">
        <f t="shared" si="10"/>
        <v>木</v>
      </c>
      <c r="AO25" s="44" t="s">
        <v>9</v>
      </c>
      <c r="AP25" s="102"/>
      <c r="AQ25" s="132"/>
      <c r="AR25" s="59" t="str">
        <f t="shared" si="11"/>
        <v/>
      </c>
      <c r="AS25" s="60" t="str">
        <f t="shared" si="11"/>
        <v/>
      </c>
      <c r="AT25" s="54"/>
      <c r="BB25" s="6"/>
      <c r="BG25" s="6"/>
      <c r="BL25" s="6"/>
      <c r="BQ25" s="6"/>
      <c r="BT25" s="3"/>
      <c r="BU25" s="3"/>
      <c r="BV25" s="6"/>
    </row>
    <row r="26" spans="1:74" s="4" customFormat="1" ht="25.15" customHeight="1" x14ac:dyDescent="0.4">
      <c r="A26" s="97"/>
      <c r="B26" s="98"/>
      <c r="C26" s="3"/>
      <c r="D26" s="19">
        <f t="shared" si="12"/>
        <v>45038</v>
      </c>
      <c r="E26" s="18" t="str">
        <f t="shared" si="0"/>
        <v>土</v>
      </c>
      <c r="F26" s="44"/>
      <c r="G26" s="102"/>
      <c r="H26" s="102"/>
      <c r="I26" s="59" t="str">
        <f t="shared" si="1"/>
        <v/>
      </c>
      <c r="J26" s="60" t="str">
        <f t="shared" si="1"/>
        <v/>
      </c>
      <c r="K26" s="19">
        <f t="shared" si="13"/>
        <v>45068</v>
      </c>
      <c r="L26" s="18" t="str">
        <f t="shared" si="2"/>
        <v>月</v>
      </c>
      <c r="M26" s="44"/>
      <c r="N26" s="102"/>
      <c r="O26" s="132"/>
      <c r="P26" s="59" t="str">
        <f t="shared" si="3"/>
        <v/>
      </c>
      <c r="Q26" s="60" t="str">
        <f t="shared" si="3"/>
        <v/>
      </c>
      <c r="R26" s="19">
        <f t="shared" si="14"/>
        <v>45099</v>
      </c>
      <c r="S26" s="18" t="str">
        <f t="shared" si="4"/>
        <v>木</v>
      </c>
      <c r="T26" s="44"/>
      <c r="U26" s="102"/>
      <c r="V26" s="132"/>
      <c r="W26" s="59" t="str">
        <f t="shared" si="5"/>
        <v/>
      </c>
      <c r="X26" s="60" t="str">
        <f t="shared" si="5"/>
        <v/>
      </c>
      <c r="Y26" s="21">
        <f t="shared" si="15"/>
        <v>45129</v>
      </c>
      <c r="Z26" s="22" t="str">
        <f t="shared" si="6"/>
        <v>土</v>
      </c>
      <c r="AA26" s="44"/>
      <c r="AB26" s="109"/>
      <c r="AC26" s="121"/>
      <c r="AD26" s="59" t="str">
        <f t="shared" si="7"/>
        <v/>
      </c>
      <c r="AE26" s="60" t="str">
        <f t="shared" si="7"/>
        <v/>
      </c>
      <c r="AF26" s="19">
        <f t="shared" si="16"/>
        <v>45160</v>
      </c>
      <c r="AG26" s="18" t="str">
        <f t="shared" si="8"/>
        <v>火</v>
      </c>
      <c r="AH26" s="44"/>
      <c r="AI26" s="18"/>
      <c r="AJ26" s="58"/>
      <c r="AK26" s="59" t="str">
        <f t="shared" si="9"/>
        <v/>
      </c>
      <c r="AL26" s="60" t="str">
        <f t="shared" si="9"/>
        <v/>
      </c>
      <c r="AM26" s="19">
        <f t="shared" si="17"/>
        <v>45191</v>
      </c>
      <c r="AN26" s="18" t="str">
        <f t="shared" si="10"/>
        <v>金</v>
      </c>
      <c r="AO26" s="44" t="s">
        <v>9</v>
      </c>
      <c r="AP26" s="103"/>
      <c r="AQ26" s="134"/>
      <c r="AR26" s="59" t="str">
        <f t="shared" si="11"/>
        <v/>
      </c>
      <c r="AS26" s="60" t="str">
        <f t="shared" si="11"/>
        <v/>
      </c>
      <c r="AT26" s="54"/>
      <c r="BB26" s="6"/>
      <c r="BG26" s="6"/>
      <c r="BL26" s="6"/>
      <c r="BQ26" s="6"/>
      <c r="BT26" s="3"/>
      <c r="BU26" s="3"/>
      <c r="BV26" s="6"/>
    </row>
    <row r="27" spans="1:74" s="4" customFormat="1" ht="25.15" customHeight="1" x14ac:dyDescent="0.4">
      <c r="A27" s="97"/>
      <c r="B27" s="98"/>
      <c r="C27" s="3"/>
      <c r="D27" s="19">
        <f t="shared" si="12"/>
        <v>45039</v>
      </c>
      <c r="E27" s="18" t="str">
        <f t="shared" si="0"/>
        <v>日</v>
      </c>
      <c r="F27" s="44"/>
      <c r="G27" s="102"/>
      <c r="H27" s="102"/>
      <c r="I27" s="59" t="str">
        <f t="shared" si="1"/>
        <v/>
      </c>
      <c r="J27" s="60" t="str">
        <f t="shared" si="1"/>
        <v/>
      </c>
      <c r="K27" s="19">
        <f t="shared" si="13"/>
        <v>45069</v>
      </c>
      <c r="L27" s="18" t="str">
        <f t="shared" si="2"/>
        <v>火</v>
      </c>
      <c r="M27" s="44"/>
      <c r="N27" s="102"/>
      <c r="O27" s="132"/>
      <c r="P27" s="59" t="str">
        <f t="shared" si="3"/>
        <v/>
      </c>
      <c r="Q27" s="60" t="str">
        <f t="shared" si="3"/>
        <v/>
      </c>
      <c r="R27" s="19">
        <f t="shared" si="14"/>
        <v>45100</v>
      </c>
      <c r="S27" s="18" t="str">
        <f t="shared" si="4"/>
        <v>金</v>
      </c>
      <c r="T27" s="44"/>
      <c r="U27" s="102"/>
      <c r="V27" s="132"/>
      <c r="W27" s="59" t="str">
        <f t="shared" si="5"/>
        <v/>
      </c>
      <c r="X27" s="60" t="str">
        <f t="shared" si="5"/>
        <v/>
      </c>
      <c r="Y27" s="21">
        <f t="shared" si="15"/>
        <v>45130</v>
      </c>
      <c r="Z27" s="22" t="str">
        <f t="shared" si="6"/>
        <v>日</v>
      </c>
      <c r="AA27" s="45"/>
      <c r="AB27" s="109"/>
      <c r="AC27" s="121"/>
      <c r="AD27" s="59" t="str">
        <f t="shared" si="7"/>
        <v/>
      </c>
      <c r="AE27" s="60" t="str">
        <f t="shared" si="7"/>
        <v/>
      </c>
      <c r="AF27" s="19">
        <f t="shared" si="16"/>
        <v>45161</v>
      </c>
      <c r="AG27" s="18" t="str">
        <f t="shared" si="8"/>
        <v>水</v>
      </c>
      <c r="AH27" s="44"/>
      <c r="AI27" s="18"/>
      <c r="AJ27" s="58"/>
      <c r="AK27" s="59" t="str">
        <f t="shared" si="9"/>
        <v/>
      </c>
      <c r="AL27" s="60" t="str">
        <f t="shared" si="9"/>
        <v/>
      </c>
      <c r="AM27" s="21">
        <f t="shared" si="17"/>
        <v>45192</v>
      </c>
      <c r="AN27" s="22" t="str">
        <f t="shared" si="10"/>
        <v>土</v>
      </c>
      <c r="AO27" s="44"/>
      <c r="AP27" s="102"/>
      <c r="AQ27" s="132"/>
      <c r="AR27" s="59" t="str">
        <f t="shared" si="11"/>
        <v/>
      </c>
      <c r="AS27" s="60" t="str">
        <f t="shared" si="11"/>
        <v/>
      </c>
      <c r="AT27" s="54"/>
      <c r="BB27" s="6"/>
      <c r="BG27" s="6"/>
      <c r="BL27" s="6"/>
      <c r="BQ27" s="6"/>
      <c r="BT27" s="3"/>
      <c r="BU27" s="3"/>
      <c r="BV27" s="6"/>
    </row>
    <row r="28" spans="1:74" s="4" customFormat="1" ht="25.15" customHeight="1" x14ac:dyDescent="0.4">
      <c r="A28" s="97"/>
      <c r="B28" s="98"/>
      <c r="C28" s="3"/>
      <c r="D28" s="19">
        <f t="shared" si="12"/>
        <v>45040</v>
      </c>
      <c r="E28" s="18" t="str">
        <f t="shared" si="0"/>
        <v>月</v>
      </c>
      <c r="F28" s="44"/>
      <c r="G28" s="102"/>
      <c r="H28" s="102"/>
      <c r="I28" s="59" t="str">
        <f t="shared" si="1"/>
        <v/>
      </c>
      <c r="J28" s="60" t="str">
        <f t="shared" si="1"/>
        <v/>
      </c>
      <c r="K28" s="19">
        <f t="shared" si="13"/>
        <v>45070</v>
      </c>
      <c r="L28" s="18" t="str">
        <f t="shared" si="2"/>
        <v>水</v>
      </c>
      <c r="M28" s="44"/>
      <c r="N28" s="102"/>
      <c r="O28" s="132"/>
      <c r="P28" s="59" t="str">
        <f t="shared" si="3"/>
        <v/>
      </c>
      <c r="Q28" s="60" t="str">
        <f t="shared" si="3"/>
        <v/>
      </c>
      <c r="R28" s="19">
        <f t="shared" si="14"/>
        <v>45101</v>
      </c>
      <c r="S28" s="18" t="str">
        <f t="shared" si="4"/>
        <v>土</v>
      </c>
      <c r="T28" s="44"/>
      <c r="U28" s="102"/>
      <c r="V28" s="132"/>
      <c r="W28" s="59" t="str">
        <f t="shared" si="5"/>
        <v/>
      </c>
      <c r="X28" s="60" t="str">
        <f t="shared" si="5"/>
        <v/>
      </c>
      <c r="Y28" s="19">
        <f t="shared" si="15"/>
        <v>45131</v>
      </c>
      <c r="Z28" s="18" t="str">
        <f t="shared" si="6"/>
        <v>月</v>
      </c>
      <c r="AA28" s="44"/>
      <c r="AB28" s="109"/>
      <c r="AC28" s="121"/>
      <c r="AD28" s="59" t="str">
        <f t="shared" si="7"/>
        <v/>
      </c>
      <c r="AE28" s="60" t="str">
        <f t="shared" si="7"/>
        <v/>
      </c>
      <c r="AF28" s="19">
        <f t="shared" si="16"/>
        <v>45162</v>
      </c>
      <c r="AG28" s="18" t="str">
        <f t="shared" si="8"/>
        <v>木</v>
      </c>
      <c r="AH28" s="44"/>
      <c r="AI28" s="18"/>
      <c r="AJ28" s="58"/>
      <c r="AK28" s="59" t="str">
        <f t="shared" si="9"/>
        <v/>
      </c>
      <c r="AL28" s="60" t="str">
        <f t="shared" si="9"/>
        <v/>
      </c>
      <c r="AM28" s="19">
        <f t="shared" si="17"/>
        <v>45193</v>
      </c>
      <c r="AN28" s="18" t="str">
        <f t="shared" si="10"/>
        <v>日</v>
      </c>
      <c r="AO28" s="44"/>
      <c r="AP28" s="102"/>
      <c r="AQ28" s="132"/>
      <c r="AR28" s="59" t="str">
        <f t="shared" si="11"/>
        <v/>
      </c>
      <c r="AS28" s="60" t="str">
        <f t="shared" si="11"/>
        <v/>
      </c>
      <c r="AT28" s="54"/>
      <c r="BB28" s="6"/>
      <c r="BG28" s="6"/>
      <c r="BL28" s="6"/>
      <c r="BQ28" s="6"/>
      <c r="BT28" s="3"/>
      <c r="BU28" s="3"/>
      <c r="BV28" s="6"/>
    </row>
    <row r="29" spans="1:74" s="4" customFormat="1" ht="25.15" customHeight="1" x14ac:dyDescent="0.4">
      <c r="A29" s="97"/>
      <c r="B29" s="98"/>
      <c r="C29" s="3"/>
      <c r="D29" s="21">
        <f t="shared" si="12"/>
        <v>45041</v>
      </c>
      <c r="E29" s="22" t="str">
        <f t="shared" si="0"/>
        <v>火</v>
      </c>
      <c r="F29" s="44"/>
      <c r="G29" s="102"/>
      <c r="H29" s="102"/>
      <c r="I29" s="59" t="str">
        <f t="shared" si="1"/>
        <v/>
      </c>
      <c r="J29" s="60" t="str">
        <f t="shared" si="1"/>
        <v/>
      </c>
      <c r="K29" s="19">
        <f t="shared" si="13"/>
        <v>45071</v>
      </c>
      <c r="L29" s="18" t="str">
        <f t="shared" si="2"/>
        <v>木</v>
      </c>
      <c r="M29" s="44"/>
      <c r="N29" s="102"/>
      <c r="O29" s="132"/>
      <c r="P29" s="59" t="str">
        <f t="shared" si="3"/>
        <v/>
      </c>
      <c r="Q29" s="60" t="str">
        <f t="shared" si="3"/>
        <v/>
      </c>
      <c r="R29" s="19">
        <f t="shared" si="14"/>
        <v>45102</v>
      </c>
      <c r="S29" s="18" t="str">
        <f t="shared" si="4"/>
        <v>日</v>
      </c>
      <c r="T29" s="44"/>
      <c r="U29" s="102"/>
      <c r="V29" s="132"/>
      <c r="W29" s="59" t="str">
        <f t="shared" si="5"/>
        <v/>
      </c>
      <c r="X29" s="60" t="str">
        <f t="shared" si="5"/>
        <v/>
      </c>
      <c r="Y29" s="19">
        <f t="shared" si="15"/>
        <v>45132</v>
      </c>
      <c r="Z29" s="18" t="str">
        <f t="shared" si="6"/>
        <v>火</v>
      </c>
      <c r="AA29" s="44"/>
      <c r="AB29" s="109"/>
      <c r="AC29" s="121"/>
      <c r="AD29" s="59" t="str">
        <f t="shared" si="7"/>
        <v/>
      </c>
      <c r="AE29" s="60" t="str">
        <f t="shared" si="7"/>
        <v/>
      </c>
      <c r="AF29" s="19">
        <f t="shared" si="16"/>
        <v>45163</v>
      </c>
      <c r="AG29" s="18" t="str">
        <f t="shared" si="8"/>
        <v>金</v>
      </c>
      <c r="AH29" s="44"/>
      <c r="AI29" s="18"/>
      <c r="AJ29" s="58"/>
      <c r="AK29" s="59" t="str">
        <f t="shared" si="9"/>
        <v/>
      </c>
      <c r="AL29" s="60" t="str">
        <f t="shared" si="9"/>
        <v/>
      </c>
      <c r="AM29" s="19">
        <f t="shared" si="17"/>
        <v>45194</v>
      </c>
      <c r="AN29" s="18" t="str">
        <f t="shared" si="10"/>
        <v>月</v>
      </c>
      <c r="AO29" s="44" t="s">
        <v>9</v>
      </c>
      <c r="AP29" s="102"/>
      <c r="AQ29" s="132"/>
      <c r="AR29" s="59" t="str">
        <f t="shared" si="11"/>
        <v/>
      </c>
      <c r="AS29" s="60" t="str">
        <f t="shared" si="11"/>
        <v/>
      </c>
      <c r="AT29" s="54"/>
      <c r="BB29" s="6"/>
      <c r="BG29" s="6"/>
      <c r="BL29" s="6"/>
      <c r="BQ29" s="6"/>
      <c r="BT29" s="3"/>
      <c r="BU29" s="3"/>
      <c r="BV29" s="6"/>
    </row>
    <row r="30" spans="1:74" s="4" customFormat="1" ht="25.15" customHeight="1" x14ac:dyDescent="0.4">
      <c r="A30" s="97"/>
      <c r="B30" s="98"/>
      <c r="C30" s="3"/>
      <c r="D30" s="19">
        <f t="shared" si="12"/>
        <v>45042</v>
      </c>
      <c r="E30" s="18" t="str">
        <f t="shared" si="0"/>
        <v>水</v>
      </c>
      <c r="F30" s="44"/>
      <c r="G30" s="102"/>
      <c r="H30" s="102"/>
      <c r="I30" s="59" t="str">
        <f t="shared" si="1"/>
        <v/>
      </c>
      <c r="J30" s="60" t="str">
        <f t="shared" si="1"/>
        <v/>
      </c>
      <c r="K30" s="19">
        <f t="shared" si="13"/>
        <v>45072</v>
      </c>
      <c r="L30" s="18" t="str">
        <f t="shared" si="2"/>
        <v>金</v>
      </c>
      <c r="M30" s="44"/>
      <c r="N30" s="102"/>
      <c r="O30" s="132"/>
      <c r="P30" s="59" t="str">
        <f t="shared" si="3"/>
        <v/>
      </c>
      <c r="Q30" s="60" t="str">
        <f t="shared" si="3"/>
        <v/>
      </c>
      <c r="R30" s="19">
        <f t="shared" si="14"/>
        <v>45103</v>
      </c>
      <c r="S30" s="18" t="str">
        <f t="shared" si="4"/>
        <v>月</v>
      </c>
      <c r="T30" s="44"/>
      <c r="U30" s="102"/>
      <c r="V30" s="132"/>
      <c r="W30" s="59" t="str">
        <f t="shared" si="5"/>
        <v/>
      </c>
      <c r="X30" s="60" t="str">
        <f t="shared" si="5"/>
        <v/>
      </c>
      <c r="Y30" s="19">
        <f t="shared" si="15"/>
        <v>45133</v>
      </c>
      <c r="Z30" s="18" t="str">
        <f t="shared" si="6"/>
        <v>水</v>
      </c>
      <c r="AA30" s="44"/>
      <c r="AB30" s="109"/>
      <c r="AC30" s="121"/>
      <c r="AD30" s="59" t="str">
        <f t="shared" si="7"/>
        <v/>
      </c>
      <c r="AE30" s="60" t="str">
        <f t="shared" si="7"/>
        <v/>
      </c>
      <c r="AF30" s="19">
        <f t="shared" si="16"/>
        <v>45164</v>
      </c>
      <c r="AG30" s="18" t="str">
        <f t="shared" si="8"/>
        <v>土</v>
      </c>
      <c r="AH30" s="44"/>
      <c r="AI30" s="18"/>
      <c r="AJ30" s="58"/>
      <c r="AK30" s="59" t="str">
        <f t="shared" si="9"/>
        <v/>
      </c>
      <c r="AL30" s="60" t="str">
        <f t="shared" si="9"/>
        <v/>
      </c>
      <c r="AM30" s="21">
        <f t="shared" si="17"/>
        <v>45195</v>
      </c>
      <c r="AN30" s="22" t="str">
        <f t="shared" si="10"/>
        <v>火</v>
      </c>
      <c r="AO30" s="44" t="s">
        <v>9</v>
      </c>
      <c r="AP30" s="102"/>
      <c r="AQ30" s="132"/>
      <c r="AR30" s="59" t="str">
        <f t="shared" si="11"/>
        <v/>
      </c>
      <c r="AS30" s="60" t="str">
        <f t="shared" si="11"/>
        <v/>
      </c>
      <c r="AT30" s="54"/>
      <c r="BB30" s="6"/>
      <c r="BG30" s="6"/>
      <c r="BL30" s="6"/>
      <c r="BQ30" s="6"/>
      <c r="BT30" s="3"/>
      <c r="BU30" s="3"/>
      <c r="BV30" s="6"/>
    </row>
    <row r="31" spans="1:74" s="4" customFormat="1" ht="25.15" customHeight="1" x14ac:dyDescent="0.4">
      <c r="A31" s="97"/>
      <c r="B31" s="98"/>
      <c r="C31" s="3"/>
      <c r="D31" s="19">
        <f t="shared" si="12"/>
        <v>45043</v>
      </c>
      <c r="E31" s="18" t="str">
        <f t="shared" si="0"/>
        <v>木</v>
      </c>
      <c r="F31" s="45"/>
      <c r="G31" s="102"/>
      <c r="H31" s="102"/>
      <c r="I31" s="59" t="str">
        <f t="shared" si="1"/>
        <v/>
      </c>
      <c r="J31" s="60" t="str">
        <f t="shared" si="1"/>
        <v/>
      </c>
      <c r="K31" s="19">
        <f t="shared" si="13"/>
        <v>45073</v>
      </c>
      <c r="L31" s="18" t="str">
        <f t="shared" si="2"/>
        <v>土</v>
      </c>
      <c r="M31" s="44"/>
      <c r="N31" s="102"/>
      <c r="O31" s="132"/>
      <c r="P31" s="59" t="str">
        <f t="shared" si="3"/>
        <v/>
      </c>
      <c r="Q31" s="60" t="str">
        <f t="shared" si="3"/>
        <v/>
      </c>
      <c r="R31" s="19">
        <f t="shared" si="14"/>
        <v>45104</v>
      </c>
      <c r="S31" s="18" t="str">
        <f t="shared" si="4"/>
        <v>火</v>
      </c>
      <c r="T31" s="44"/>
      <c r="U31" s="102"/>
      <c r="V31" s="132"/>
      <c r="W31" s="59" t="str">
        <f t="shared" si="5"/>
        <v/>
      </c>
      <c r="X31" s="60" t="str">
        <f t="shared" si="5"/>
        <v/>
      </c>
      <c r="Y31" s="19">
        <f t="shared" si="15"/>
        <v>45134</v>
      </c>
      <c r="Z31" s="18" t="str">
        <f t="shared" si="6"/>
        <v>木</v>
      </c>
      <c r="AA31" s="44"/>
      <c r="AB31" s="109"/>
      <c r="AC31" s="121"/>
      <c r="AD31" s="59" t="str">
        <f t="shared" si="7"/>
        <v/>
      </c>
      <c r="AE31" s="60" t="str">
        <f t="shared" si="7"/>
        <v/>
      </c>
      <c r="AF31" s="19">
        <f t="shared" si="16"/>
        <v>45165</v>
      </c>
      <c r="AG31" s="18" t="str">
        <f t="shared" si="8"/>
        <v>日</v>
      </c>
      <c r="AH31" s="44"/>
      <c r="AI31" s="18"/>
      <c r="AJ31" s="58"/>
      <c r="AK31" s="59" t="str">
        <f t="shared" si="9"/>
        <v/>
      </c>
      <c r="AL31" s="60" t="str">
        <f t="shared" si="9"/>
        <v/>
      </c>
      <c r="AM31" s="19">
        <f t="shared" si="17"/>
        <v>45196</v>
      </c>
      <c r="AN31" s="18" t="str">
        <f t="shared" si="10"/>
        <v>水</v>
      </c>
      <c r="AO31" s="44" t="s">
        <v>9</v>
      </c>
      <c r="AP31" s="102"/>
      <c r="AQ31" s="132"/>
      <c r="AR31" s="59" t="str">
        <f t="shared" si="11"/>
        <v/>
      </c>
      <c r="AS31" s="60" t="str">
        <f t="shared" si="11"/>
        <v/>
      </c>
      <c r="AT31" s="54"/>
      <c r="BB31" s="6"/>
      <c r="BG31" s="6"/>
      <c r="BL31" s="6"/>
      <c r="BQ31" s="6"/>
      <c r="BT31" s="3"/>
      <c r="BU31" s="3"/>
      <c r="BV31" s="6"/>
    </row>
    <row r="32" spans="1:74" s="4" customFormat="1" ht="25.15" customHeight="1" x14ac:dyDescent="0.4">
      <c r="A32" s="97"/>
      <c r="B32" s="98"/>
      <c r="C32" s="3"/>
      <c r="D32" s="19">
        <f>D31+1</f>
        <v>45044</v>
      </c>
      <c r="E32" s="18" t="str">
        <f t="shared" si="0"/>
        <v>金</v>
      </c>
      <c r="F32" s="44"/>
      <c r="G32" s="102"/>
      <c r="H32" s="102"/>
      <c r="I32" s="59" t="str">
        <f t="shared" si="1"/>
        <v/>
      </c>
      <c r="J32" s="60" t="str">
        <f t="shared" si="1"/>
        <v/>
      </c>
      <c r="K32" s="19">
        <f>K31+1</f>
        <v>45074</v>
      </c>
      <c r="L32" s="18" t="str">
        <f t="shared" si="2"/>
        <v>日</v>
      </c>
      <c r="M32" s="44"/>
      <c r="N32" s="102"/>
      <c r="O32" s="132"/>
      <c r="P32" s="59" t="str">
        <f t="shared" si="3"/>
        <v/>
      </c>
      <c r="Q32" s="60" t="str">
        <f t="shared" si="3"/>
        <v/>
      </c>
      <c r="R32" s="19">
        <f>R31+1</f>
        <v>45105</v>
      </c>
      <c r="S32" s="18" t="str">
        <f t="shared" si="4"/>
        <v>水</v>
      </c>
      <c r="T32" s="44"/>
      <c r="U32" s="102"/>
      <c r="V32" s="132"/>
      <c r="W32" s="59" t="str">
        <f t="shared" si="5"/>
        <v/>
      </c>
      <c r="X32" s="60" t="str">
        <f t="shared" si="5"/>
        <v/>
      </c>
      <c r="Y32" s="19">
        <f>Y31+1</f>
        <v>45135</v>
      </c>
      <c r="Z32" s="18" t="str">
        <f t="shared" si="6"/>
        <v>金</v>
      </c>
      <c r="AA32" s="44"/>
      <c r="AB32" s="109"/>
      <c r="AC32" s="121"/>
      <c r="AD32" s="59" t="str">
        <f t="shared" si="7"/>
        <v/>
      </c>
      <c r="AE32" s="60" t="str">
        <f t="shared" si="7"/>
        <v/>
      </c>
      <c r="AF32" s="19">
        <f>AF31+1</f>
        <v>45166</v>
      </c>
      <c r="AG32" s="18" t="str">
        <f t="shared" si="8"/>
        <v>月</v>
      </c>
      <c r="AH32" s="44" t="s">
        <v>9</v>
      </c>
      <c r="AI32" s="102"/>
      <c r="AJ32" s="132"/>
      <c r="AK32" s="59" t="str">
        <f t="shared" si="9"/>
        <v/>
      </c>
      <c r="AL32" s="60" t="str">
        <f t="shared" si="9"/>
        <v/>
      </c>
      <c r="AM32" s="19">
        <f>AM31+1</f>
        <v>45197</v>
      </c>
      <c r="AN32" s="18" t="str">
        <f t="shared" si="10"/>
        <v>木</v>
      </c>
      <c r="AO32" s="44"/>
      <c r="AP32" s="103"/>
      <c r="AQ32" s="134"/>
      <c r="AR32" s="59" t="str">
        <f t="shared" si="11"/>
        <v/>
      </c>
      <c r="AS32" s="60" t="str">
        <f t="shared" si="11"/>
        <v/>
      </c>
      <c r="AT32" s="54"/>
      <c r="BB32" s="6"/>
      <c r="BG32" s="6"/>
      <c r="BL32" s="6"/>
      <c r="BQ32" s="6"/>
      <c r="BT32" s="3"/>
      <c r="BU32" s="3"/>
      <c r="BV32" s="6"/>
    </row>
    <row r="33" spans="1:74" s="4" customFormat="1" ht="25.15" customHeight="1" x14ac:dyDescent="0.4">
      <c r="A33" s="97"/>
      <c r="B33" s="98"/>
      <c r="C33" s="3"/>
      <c r="D33" s="21">
        <f>IF(MONTH(D$5)&lt;MONTH(D$32+1),"",D32+1)</f>
        <v>45045</v>
      </c>
      <c r="E33" s="22" t="str">
        <f t="shared" si="0"/>
        <v>土</v>
      </c>
      <c r="F33" s="45"/>
      <c r="G33" s="103"/>
      <c r="H33" s="103"/>
      <c r="I33" s="59" t="str">
        <f t="shared" si="1"/>
        <v/>
      </c>
      <c r="J33" s="60" t="str">
        <f t="shared" si="1"/>
        <v/>
      </c>
      <c r="K33" s="19">
        <f>IF(MONTH(K$5)&lt;MONTH(K$32+1),"",K32+1)</f>
        <v>45075</v>
      </c>
      <c r="L33" s="18" t="str">
        <f t="shared" si="2"/>
        <v>月</v>
      </c>
      <c r="M33" s="44"/>
      <c r="N33" s="102"/>
      <c r="O33" s="132"/>
      <c r="P33" s="59" t="str">
        <f t="shared" si="3"/>
        <v/>
      </c>
      <c r="Q33" s="60" t="str">
        <f t="shared" si="3"/>
        <v/>
      </c>
      <c r="R33" s="19">
        <f>IF(MONTH(R$5)&lt;MONTH(R$32+1),"",R32+1)</f>
        <v>45106</v>
      </c>
      <c r="S33" s="18" t="str">
        <f t="shared" si="4"/>
        <v>木</v>
      </c>
      <c r="T33" s="44"/>
      <c r="U33" s="102"/>
      <c r="V33" s="132"/>
      <c r="W33" s="59" t="str">
        <f t="shared" si="5"/>
        <v/>
      </c>
      <c r="X33" s="60" t="str">
        <f t="shared" si="5"/>
        <v/>
      </c>
      <c r="Y33" s="19">
        <f>IF(MONTH(Y$5)&lt;MONTH(Y$32+1),"",Y32+1)</f>
        <v>45136</v>
      </c>
      <c r="Z33" s="18" t="str">
        <f t="shared" si="6"/>
        <v>土</v>
      </c>
      <c r="AA33" s="44"/>
      <c r="AB33" s="109"/>
      <c r="AC33" s="121"/>
      <c r="AD33" s="59" t="str">
        <f t="shared" si="7"/>
        <v/>
      </c>
      <c r="AE33" s="60" t="str">
        <f t="shared" si="7"/>
        <v/>
      </c>
      <c r="AF33" s="19">
        <f>IF(MONTH(AF$5)&lt;MONTH(AF$32+1),"",AF32+1)</f>
        <v>45167</v>
      </c>
      <c r="AG33" s="18" t="str">
        <f t="shared" si="8"/>
        <v>火</v>
      </c>
      <c r="AH33" s="44" t="s">
        <v>10</v>
      </c>
      <c r="AI33" s="102"/>
      <c r="AJ33" s="132"/>
      <c r="AK33" s="59" t="str">
        <f t="shared" si="9"/>
        <v/>
      </c>
      <c r="AL33" s="60" t="str">
        <f t="shared" si="9"/>
        <v/>
      </c>
      <c r="AM33" s="19">
        <f>IF(MONTH(AM$5)&lt;MONTH(AM$32+1),"",AM32+1)</f>
        <v>45198</v>
      </c>
      <c r="AN33" s="18" t="str">
        <f t="shared" si="10"/>
        <v>金</v>
      </c>
      <c r="AO33" s="44"/>
      <c r="AP33" s="102"/>
      <c r="AQ33" s="132"/>
      <c r="AR33" s="59" t="str">
        <f t="shared" si="11"/>
        <v/>
      </c>
      <c r="AS33" s="60" t="str">
        <f t="shared" si="11"/>
        <v/>
      </c>
      <c r="AT33" s="54"/>
      <c r="BB33" s="6"/>
      <c r="BG33" s="6"/>
      <c r="BL33" s="6"/>
      <c r="BQ33" s="6"/>
      <c r="BT33" s="3"/>
      <c r="BU33" s="3"/>
      <c r="BV33" s="6"/>
    </row>
    <row r="34" spans="1:74" s="4" customFormat="1" ht="25.15" customHeight="1" x14ac:dyDescent="0.4">
      <c r="A34" s="99"/>
      <c r="B34" s="100"/>
      <c r="C34" s="3"/>
      <c r="D34" s="19">
        <f>IF(MONTH(D$5)&lt;MONTH(D$32+2),"",D33+1)</f>
        <v>45046</v>
      </c>
      <c r="E34" s="18" t="str">
        <f t="shared" si="0"/>
        <v>日</v>
      </c>
      <c r="F34" s="44"/>
      <c r="G34" s="102"/>
      <c r="H34" s="132"/>
      <c r="I34" s="59" t="str">
        <f t="shared" si="1"/>
        <v/>
      </c>
      <c r="J34" s="60" t="str">
        <f t="shared" si="1"/>
        <v/>
      </c>
      <c r="K34" s="19">
        <f>IF(MONTH(K$5)&lt;MONTH(K$32+2),"",K33+1)</f>
        <v>45076</v>
      </c>
      <c r="L34" s="18" t="str">
        <f t="shared" si="2"/>
        <v>火</v>
      </c>
      <c r="M34" s="44"/>
      <c r="N34" s="102"/>
      <c r="O34" s="132"/>
      <c r="P34" s="59" t="str">
        <f t="shared" si="3"/>
        <v/>
      </c>
      <c r="Q34" s="60" t="str">
        <f t="shared" si="3"/>
        <v/>
      </c>
      <c r="R34" s="19">
        <f>IF(MONTH(R$5)&lt;MONTH(R$32+2),"",R33+1)</f>
        <v>45107</v>
      </c>
      <c r="S34" s="18" t="str">
        <f t="shared" si="4"/>
        <v>金</v>
      </c>
      <c r="T34" s="44"/>
      <c r="U34" s="102"/>
      <c r="V34" s="132"/>
      <c r="W34" s="59" t="str">
        <f t="shared" si="5"/>
        <v/>
      </c>
      <c r="X34" s="60" t="str">
        <f t="shared" si="5"/>
        <v/>
      </c>
      <c r="Y34" s="19">
        <f>IF(MONTH(Y$5)&lt;MONTH(Y$32+2),"",Y33+1)</f>
        <v>45137</v>
      </c>
      <c r="Z34" s="18" t="str">
        <f t="shared" si="6"/>
        <v>日</v>
      </c>
      <c r="AA34" s="44"/>
      <c r="AB34" s="109"/>
      <c r="AC34" s="121"/>
      <c r="AD34" s="59" t="str">
        <f t="shared" si="7"/>
        <v/>
      </c>
      <c r="AE34" s="60" t="str">
        <f t="shared" si="7"/>
        <v/>
      </c>
      <c r="AF34" s="19">
        <f>IF(MONTH(AF$5)&lt;MONTH(AF$32+2),"",AF33+1)</f>
        <v>45168</v>
      </c>
      <c r="AG34" s="18" t="str">
        <f t="shared" si="8"/>
        <v>水</v>
      </c>
      <c r="AH34" s="44" t="s">
        <v>9</v>
      </c>
      <c r="AI34" s="102"/>
      <c r="AJ34" s="132"/>
      <c r="AK34" s="59" t="str">
        <f t="shared" si="9"/>
        <v/>
      </c>
      <c r="AL34" s="60" t="str">
        <f t="shared" si="9"/>
        <v/>
      </c>
      <c r="AM34" s="19">
        <f>IF(MONTH(AM$5)&lt;MONTH(AM$32+2),"",AM33+1)</f>
        <v>45199</v>
      </c>
      <c r="AN34" s="18" t="str">
        <f t="shared" si="10"/>
        <v>土</v>
      </c>
      <c r="AO34" s="44"/>
      <c r="AP34" s="102"/>
      <c r="AQ34" s="132"/>
      <c r="AR34" s="59" t="str">
        <f t="shared" si="11"/>
        <v/>
      </c>
      <c r="AS34" s="60" t="str">
        <f t="shared" si="11"/>
        <v/>
      </c>
      <c r="AT34" s="54"/>
      <c r="BB34" s="6"/>
      <c r="BG34" s="6"/>
      <c r="BL34" s="6"/>
      <c r="BQ34" s="6"/>
      <c r="BT34" s="3"/>
      <c r="BU34" s="3"/>
      <c r="BV34" s="6"/>
    </row>
    <row r="35" spans="1:74" s="4" customFormat="1" ht="25.15" customHeight="1" x14ac:dyDescent="0.4">
      <c r="A35" s="3"/>
      <c r="B35" s="3"/>
      <c r="C35" s="3"/>
      <c r="D35" s="25" t="str">
        <f>IF(MONTH(D$5)&lt;MONTH(D$32+3),"",D34+1)</f>
        <v/>
      </c>
      <c r="E35" s="26" t="str">
        <f t="shared" si="0"/>
        <v/>
      </c>
      <c r="F35" s="26"/>
      <c r="G35" s="26"/>
      <c r="H35" s="62"/>
      <c r="I35" s="63"/>
      <c r="J35" s="64"/>
      <c r="K35" s="25">
        <f>IF(MONTH(K$5)&lt;MONTH(K$32+3),"",K34+1)</f>
        <v>45077</v>
      </c>
      <c r="L35" s="26" t="str">
        <f t="shared" si="2"/>
        <v>水</v>
      </c>
      <c r="M35" s="47"/>
      <c r="N35" s="104"/>
      <c r="O35" s="137"/>
      <c r="P35" s="63" t="str">
        <f t="shared" si="3"/>
        <v/>
      </c>
      <c r="Q35" s="65" t="str">
        <f t="shared" si="3"/>
        <v/>
      </c>
      <c r="R35" s="66" t="str">
        <f>IF(MONTH(R$5)&lt;MONTH(R$32+3),"",R34+1)</f>
        <v/>
      </c>
      <c r="S35" s="26" t="str">
        <f t="shared" si="4"/>
        <v/>
      </c>
      <c r="T35" s="26"/>
      <c r="U35" s="26"/>
      <c r="V35" s="62"/>
      <c r="W35" s="63"/>
      <c r="X35" s="67" t="str">
        <f>IF(V35="","",VLOOKUP(V35,$A$5:$B$34,2))</f>
        <v/>
      </c>
      <c r="Y35" s="25">
        <f>IF(MONTH(Y$5)&lt;MONTH(Y$32+3),"",Y34+1)</f>
        <v>45138</v>
      </c>
      <c r="Z35" s="26" t="str">
        <f t="shared" si="6"/>
        <v>月</v>
      </c>
      <c r="AA35" s="47"/>
      <c r="AB35" s="122"/>
      <c r="AC35" s="123"/>
      <c r="AD35" s="63" t="str">
        <f t="shared" si="7"/>
        <v/>
      </c>
      <c r="AE35" s="65" t="str">
        <f t="shared" si="7"/>
        <v/>
      </c>
      <c r="AF35" s="25">
        <f>IF(MONTH(AF$5)&lt;MONTH(AF$32+3),"",AF34+1)</f>
        <v>45169</v>
      </c>
      <c r="AG35" s="26" t="str">
        <f t="shared" si="8"/>
        <v>木</v>
      </c>
      <c r="AH35" s="44"/>
      <c r="AI35" s="104"/>
      <c r="AJ35" s="137"/>
      <c r="AK35" s="63" t="str">
        <f t="shared" si="9"/>
        <v/>
      </c>
      <c r="AL35" s="65" t="str">
        <f t="shared" si="9"/>
        <v/>
      </c>
      <c r="AM35" s="25" t="str">
        <f>IF(MONTH(AM$5)&lt;MONTH(AM$32+3),"",AM34+1)</f>
        <v/>
      </c>
      <c r="AN35" s="26" t="str">
        <f t="shared" si="10"/>
        <v/>
      </c>
      <c r="AO35" s="26"/>
      <c r="AP35" s="26"/>
      <c r="AQ35" s="62"/>
      <c r="AR35" s="63" t="str">
        <f t="shared" si="11"/>
        <v/>
      </c>
      <c r="AS35" s="65" t="str">
        <f t="shared" si="11"/>
        <v/>
      </c>
      <c r="AT35" s="54"/>
      <c r="BB35" s="6"/>
      <c r="BG35" s="6"/>
      <c r="BL35" s="6"/>
      <c r="BQ35" s="6"/>
      <c r="BT35" s="3"/>
      <c r="BU35" s="3"/>
      <c r="BV35" s="6"/>
    </row>
    <row r="36" spans="1:74" s="4" customFormat="1" ht="25.15" customHeight="1" x14ac:dyDescent="0.4">
      <c r="A36" s="3"/>
      <c r="B36" s="3"/>
      <c r="C36" s="3"/>
      <c r="D36" s="159" t="s">
        <v>74</v>
      </c>
      <c r="E36" s="165"/>
      <c r="F36" s="165"/>
      <c r="G36" s="165"/>
      <c r="H36" s="165"/>
      <c r="I36" s="165"/>
      <c r="J36" s="166"/>
      <c r="K36" s="159" t="s">
        <v>75</v>
      </c>
      <c r="L36" s="165"/>
      <c r="M36" s="165"/>
      <c r="N36" s="165"/>
      <c r="O36" s="165"/>
      <c r="P36" s="165"/>
      <c r="Q36" s="166"/>
      <c r="R36" s="170"/>
      <c r="S36" s="171"/>
      <c r="T36" s="171"/>
      <c r="U36" s="171"/>
      <c r="V36" s="171"/>
      <c r="W36" s="171"/>
      <c r="X36" s="172"/>
      <c r="Y36" s="159" t="s">
        <v>76</v>
      </c>
      <c r="Z36" s="165"/>
      <c r="AA36" s="165"/>
      <c r="AB36" s="165"/>
      <c r="AC36" s="165"/>
      <c r="AD36" s="165"/>
      <c r="AE36" s="166"/>
      <c r="AF36" s="147" t="s">
        <v>77</v>
      </c>
      <c r="AG36" s="148"/>
      <c r="AH36" s="148"/>
      <c r="AI36" s="148"/>
      <c r="AJ36" s="148"/>
      <c r="AK36" s="148"/>
      <c r="AL36" s="149"/>
      <c r="AM36" s="147" t="s">
        <v>78</v>
      </c>
      <c r="AN36" s="148"/>
      <c r="AO36" s="148"/>
      <c r="AP36" s="148"/>
      <c r="AQ36" s="148"/>
      <c r="AR36" s="148"/>
      <c r="AS36" s="149"/>
      <c r="AT36" s="54"/>
      <c r="BB36" s="6"/>
      <c r="BG36" s="6"/>
      <c r="BL36" s="6"/>
      <c r="BQ36" s="6"/>
      <c r="BT36" s="3"/>
      <c r="BU36" s="3"/>
      <c r="BV36" s="6"/>
    </row>
    <row r="37" spans="1:74" s="4" customFormat="1" ht="25.15" customHeight="1" x14ac:dyDescent="0.4">
      <c r="A37" s="3"/>
      <c r="B37" s="3"/>
      <c r="C37" s="3"/>
      <c r="D37" s="167"/>
      <c r="E37" s="168"/>
      <c r="F37" s="168"/>
      <c r="G37" s="168"/>
      <c r="H37" s="168"/>
      <c r="I37" s="168"/>
      <c r="J37" s="169"/>
      <c r="K37" s="167"/>
      <c r="L37" s="168"/>
      <c r="M37" s="168"/>
      <c r="N37" s="168"/>
      <c r="O37" s="168"/>
      <c r="P37" s="168"/>
      <c r="Q37" s="169"/>
      <c r="R37" s="173"/>
      <c r="S37" s="174"/>
      <c r="T37" s="174"/>
      <c r="U37" s="174"/>
      <c r="V37" s="174"/>
      <c r="W37" s="174"/>
      <c r="X37" s="175"/>
      <c r="Y37" s="167"/>
      <c r="Z37" s="168"/>
      <c r="AA37" s="168"/>
      <c r="AB37" s="168"/>
      <c r="AC37" s="168"/>
      <c r="AD37" s="168"/>
      <c r="AE37" s="169"/>
      <c r="AF37" s="150"/>
      <c r="AG37" s="151"/>
      <c r="AH37" s="151"/>
      <c r="AI37" s="151"/>
      <c r="AJ37" s="151"/>
      <c r="AK37" s="151"/>
      <c r="AL37" s="152"/>
      <c r="AM37" s="150"/>
      <c r="AN37" s="151"/>
      <c r="AO37" s="151"/>
      <c r="AP37" s="151"/>
      <c r="AQ37" s="151"/>
      <c r="AR37" s="151"/>
      <c r="AS37" s="152"/>
      <c r="AT37" s="54"/>
      <c r="BB37" s="6"/>
      <c r="BG37" s="6"/>
      <c r="BL37" s="6"/>
      <c r="BQ37" s="6"/>
      <c r="BT37" s="3"/>
      <c r="BU37" s="3"/>
      <c r="BV37" s="6"/>
    </row>
    <row r="38" spans="1:74" s="4" customFormat="1" ht="25.15" customHeight="1" x14ac:dyDescent="0.4">
      <c r="A38" s="3"/>
      <c r="B38" s="3"/>
      <c r="C38" s="3"/>
      <c r="I38" s="6"/>
      <c r="J38" s="6"/>
      <c r="P38" s="6"/>
      <c r="Q38" s="6"/>
      <c r="W38" s="6"/>
      <c r="X38" s="6"/>
      <c r="AD38" s="6"/>
      <c r="AE38" s="6"/>
      <c r="AK38" s="6"/>
      <c r="AL38" s="6"/>
      <c r="AR38" s="6"/>
      <c r="AS38" s="6"/>
      <c r="BB38" s="6"/>
      <c r="BG38" s="6"/>
      <c r="BL38" s="6"/>
      <c r="BQ38" s="6"/>
      <c r="BT38" s="3"/>
      <c r="BU38" s="3"/>
      <c r="BV38" s="6"/>
    </row>
    <row r="39" spans="1:74" s="4" customFormat="1" ht="25.15" hidden="1" customHeight="1" x14ac:dyDescent="0.4">
      <c r="A39" s="3"/>
      <c r="B39" s="3"/>
      <c r="C39" s="3"/>
      <c r="D39" s="4">
        <f>$B$1</f>
        <v>2023</v>
      </c>
      <c r="I39" s="6"/>
      <c r="J39" s="6"/>
      <c r="K39" s="4">
        <f>$B$1</f>
        <v>2023</v>
      </c>
      <c r="P39" s="6"/>
      <c r="Q39" s="6"/>
      <c r="R39" s="4">
        <f>$B$1</f>
        <v>2023</v>
      </c>
      <c r="W39" s="6"/>
      <c r="X39" s="6"/>
      <c r="Y39" s="4">
        <f>$B$2</f>
        <v>2024</v>
      </c>
      <c r="AD39" s="6"/>
      <c r="AE39" s="6"/>
      <c r="AF39" s="4">
        <f>$B$2</f>
        <v>2024</v>
      </c>
      <c r="AK39" s="6"/>
      <c r="AL39" s="6"/>
      <c r="AM39" s="4">
        <f>$B$2</f>
        <v>2024</v>
      </c>
      <c r="AO39" s="6"/>
      <c r="AP39" s="6"/>
      <c r="AQ39" s="6"/>
      <c r="AR39" s="6"/>
      <c r="AS39" s="6"/>
      <c r="BB39" s="6"/>
      <c r="BG39" s="6"/>
      <c r="BL39" s="6"/>
      <c r="BQ39" s="6"/>
      <c r="BT39" s="3"/>
      <c r="BU39" s="3"/>
      <c r="BV39" s="6"/>
    </row>
    <row r="40" spans="1:74" s="4" customFormat="1" ht="25.15" customHeight="1" x14ac:dyDescent="0.4">
      <c r="A40" s="3"/>
      <c r="B40" s="3"/>
      <c r="C40" s="3"/>
      <c r="D40" s="117">
        <v>10</v>
      </c>
      <c r="E40" s="13" t="s">
        <v>5</v>
      </c>
      <c r="F40" s="14"/>
      <c r="G40" s="52" t="s">
        <v>11</v>
      </c>
      <c r="H40" s="52" t="s">
        <v>12</v>
      </c>
      <c r="I40" s="52" t="s">
        <v>13</v>
      </c>
      <c r="J40" s="53" t="s">
        <v>14</v>
      </c>
      <c r="K40" s="117">
        <v>11</v>
      </c>
      <c r="L40" s="13" t="s">
        <v>5</v>
      </c>
      <c r="M40" s="14"/>
      <c r="N40" s="52" t="s">
        <v>11</v>
      </c>
      <c r="O40" s="52" t="s">
        <v>12</v>
      </c>
      <c r="P40" s="52" t="s">
        <v>13</v>
      </c>
      <c r="Q40" s="53" t="s">
        <v>14</v>
      </c>
      <c r="R40" s="117">
        <v>12</v>
      </c>
      <c r="S40" s="13" t="s">
        <v>5</v>
      </c>
      <c r="T40" s="14"/>
      <c r="U40" s="52" t="s">
        <v>11</v>
      </c>
      <c r="V40" s="52" t="s">
        <v>12</v>
      </c>
      <c r="W40" s="52" t="s">
        <v>13</v>
      </c>
      <c r="X40" s="53" t="s">
        <v>14</v>
      </c>
      <c r="Y40" s="12">
        <v>1</v>
      </c>
      <c r="Z40" s="13" t="s">
        <v>5</v>
      </c>
      <c r="AA40" s="14"/>
      <c r="AB40" s="52" t="s">
        <v>11</v>
      </c>
      <c r="AC40" s="52" t="s">
        <v>12</v>
      </c>
      <c r="AD40" s="52" t="s">
        <v>13</v>
      </c>
      <c r="AE40" s="53" t="s">
        <v>14</v>
      </c>
      <c r="AF40" s="12">
        <v>2</v>
      </c>
      <c r="AG40" s="13" t="s">
        <v>5</v>
      </c>
      <c r="AH40" s="14"/>
      <c r="AI40" s="52" t="s">
        <v>11</v>
      </c>
      <c r="AJ40" s="52" t="s">
        <v>12</v>
      </c>
      <c r="AK40" s="52" t="s">
        <v>13</v>
      </c>
      <c r="AL40" s="53" t="s">
        <v>14</v>
      </c>
      <c r="AM40" s="12">
        <v>3</v>
      </c>
      <c r="AN40" s="13" t="s">
        <v>5</v>
      </c>
      <c r="AO40" s="68"/>
      <c r="AP40" s="52" t="s">
        <v>11</v>
      </c>
      <c r="AQ40" s="52" t="s">
        <v>12</v>
      </c>
      <c r="AR40" s="52" t="s">
        <v>13</v>
      </c>
      <c r="AS40" s="53" t="s">
        <v>14</v>
      </c>
      <c r="AT40" s="54"/>
      <c r="BB40" s="6"/>
      <c r="BG40" s="6"/>
      <c r="BL40" s="6"/>
      <c r="BQ40" s="6"/>
      <c r="BT40" s="3"/>
      <c r="BU40" s="3"/>
      <c r="BV40" s="6"/>
    </row>
    <row r="41" spans="1:74" s="4" customFormat="1" ht="25.15" customHeight="1" x14ac:dyDescent="0.4">
      <c r="A41" s="3"/>
      <c r="B41" s="3"/>
      <c r="C41" s="3"/>
      <c r="D41" s="31">
        <f>DATE(D39,D40,1)</f>
        <v>45200</v>
      </c>
      <c r="E41" s="20" t="str">
        <f>TEXT(D41,"aaa")</f>
        <v>日</v>
      </c>
      <c r="F41" s="44"/>
      <c r="G41" s="105"/>
      <c r="H41" s="133"/>
      <c r="I41" s="56" t="str">
        <f>IF(G41="","",VLOOKUP(G41,$A$5:$B$34,2))</f>
        <v/>
      </c>
      <c r="J41" s="57" t="str">
        <f>IF(H41="","",VLOOKUP(H41,$A$5:$B$34,2))</f>
        <v/>
      </c>
      <c r="K41" s="31">
        <f>DATE(K39,K40,1)</f>
        <v>45231</v>
      </c>
      <c r="L41" s="20" t="str">
        <f>TEXT(K41,"aaa")</f>
        <v>水</v>
      </c>
      <c r="M41" s="49" t="s">
        <v>9</v>
      </c>
      <c r="N41" s="105"/>
      <c r="O41" s="133"/>
      <c r="P41" s="56" t="str">
        <f>IF(N41="","",VLOOKUP(N41,$A$5:$B$34,2))</f>
        <v/>
      </c>
      <c r="Q41" s="57" t="str">
        <f>IF(O41="","",VLOOKUP(O41,$A$5:$B$34,2))</f>
        <v/>
      </c>
      <c r="R41" s="31">
        <f>DATE(R39,R40,1)</f>
        <v>45261</v>
      </c>
      <c r="S41" s="20" t="str">
        <f>TEXT(R41,"aaa")</f>
        <v>金</v>
      </c>
      <c r="T41" s="44" t="s">
        <v>9</v>
      </c>
      <c r="U41" s="105"/>
      <c r="V41" s="133"/>
      <c r="W41" s="56" t="str">
        <f>IF(U41="","",VLOOKUP(U41,$A$5:$B$34,2))</f>
        <v/>
      </c>
      <c r="X41" s="57" t="str">
        <f>IF(V41="","",VLOOKUP(V41,$A$5:$B$34,2))</f>
        <v/>
      </c>
      <c r="Y41" s="32">
        <f>DATE(Y39,Y40,1)</f>
        <v>45292</v>
      </c>
      <c r="Z41" s="33" t="str">
        <f>TEXT(Y41,"aaa")</f>
        <v>月</v>
      </c>
      <c r="AA41" s="50"/>
      <c r="AB41" s="33"/>
      <c r="AC41" s="69"/>
      <c r="AD41" s="56" t="str">
        <f>IF(AB41="","",VLOOKUP(AB41,$A$5:$B$34,2))</f>
        <v/>
      </c>
      <c r="AE41" s="57" t="str">
        <f>IF(AC41="","",VLOOKUP(AC41,$A$5:$B$34,2))</f>
        <v/>
      </c>
      <c r="AF41" s="34">
        <f>DATE(AF39,AF40,1)</f>
        <v>45323</v>
      </c>
      <c r="AG41" s="35" t="str">
        <f>TEXT(AF41,"aaa")</f>
        <v>木</v>
      </c>
      <c r="AH41" s="44" t="s">
        <v>9</v>
      </c>
      <c r="AI41" s="105"/>
      <c r="AJ41" s="133"/>
      <c r="AK41" s="56" t="str">
        <f>IF(AI41="","",VLOOKUP(AI41,$A$5:$B$34,2))</f>
        <v/>
      </c>
      <c r="AL41" s="57" t="str">
        <f>IF(AJ41="","",VLOOKUP(AJ41,$A$5:$B$34,2))</f>
        <v/>
      </c>
      <c r="AM41" s="31">
        <f>DATE(AM39,AM40,1)</f>
        <v>45352</v>
      </c>
      <c r="AN41" s="20" t="str">
        <f>TEXT(AM41,"aaa")</f>
        <v>金</v>
      </c>
      <c r="AO41" s="44" t="s">
        <v>9</v>
      </c>
      <c r="AP41" s="105"/>
      <c r="AQ41" s="133"/>
      <c r="AR41" s="56" t="str">
        <f>IF(AP41="","",VLOOKUP(AP41,$A$5:$B$34,2))</f>
        <v/>
      </c>
      <c r="AS41" s="57" t="str">
        <f>IF(AQ41="","",VLOOKUP(AQ41,$A$5:$B$34,2))</f>
        <v/>
      </c>
      <c r="AT41" s="54"/>
      <c r="BB41" s="6"/>
      <c r="BG41" s="6"/>
      <c r="BL41" s="6"/>
      <c r="BQ41" s="6"/>
      <c r="BT41" s="3"/>
      <c r="BU41" s="3"/>
      <c r="BV41" s="6"/>
    </row>
    <row r="42" spans="1:74" s="4" customFormat="1" ht="25.15" customHeight="1" x14ac:dyDescent="0.4">
      <c r="A42" s="3"/>
      <c r="B42" s="3"/>
      <c r="C42" s="3"/>
      <c r="D42" s="19">
        <f>D41+1</f>
        <v>45201</v>
      </c>
      <c r="E42" s="18" t="str">
        <f t="shared" ref="E42:E71" si="18">TEXT(D42,"aaa")</f>
        <v>月</v>
      </c>
      <c r="F42" s="44"/>
      <c r="G42" s="102"/>
      <c r="H42" s="132"/>
      <c r="I42" s="59" t="str">
        <f t="shared" ref="I42:J71" si="19">IF(G42="","",VLOOKUP(G42,$A$5:$B$34,2))</f>
        <v/>
      </c>
      <c r="J42" s="60" t="str">
        <f t="shared" si="19"/>
        <v/>
      </c>
      <c r="K42" s="19">
        <f>K41+1</f>
        <v>45232</v>
      </c>
      <c r="L42" s="18" t="str">
        <f t="shared" ref="L42:L71" si="20">TEXT(K42,"aaa")</f>
        <v>木</v>
      </c>
      <c r="M42" s="44"/>
      <c r="N42" s="102"/>
      <c r="O42" s="132"/>
      <c r="P42" s="59" t="str">
        <f t="shared" ref="P42:Q71" si="21">IF(N42="","",VLOOKUP(N42,$A$5:$B$34,2))</f>
        <v/>
      </c>
      <c r="Q42" s="60" t="str">
        <f t="shared" si="21"/>
        <v/>
      </c>
      <c r="R42" s="19">
        <f>R41+1</f>
        <v>45262</v>
      </c>
      <c r="S42" s="18" t="str">
        <f t="shared" ref="S42:S71" si="22">TEXT(R42,"aaa")</f>
        <v>土</v>
      </c>
      <c r="T42" s="44"/>
      <c r="U42" s="102"/>
      <c r="V42" s="132"/>
      <c r="W42" s="59" t="str">
        <f t="shared" ref="W42:X71" si="23">IF(U42="","",VLOOKUP(U42,$A$5:$B$34,2))</f>
        <v/>
      </c>
      <c r="X42" s="60" t="str">
        <f t="shared" si="23"/>
        <v/>
      </c>
      <c r="Y42" s="19">
        <f>Y41+1</f>
        <v>45293</v>
      </c>
      <c r="Z42" s="18" t="str">
        <f t="shared" ref="Z42:Z71" si="24">TEXT(Y42,"aaa")</f>
        <v>火</v>
      </c>
      <c r="AA42" s="45"/>
      <c r="AB42" s="22"/>
      <c r="AC42" s="61"/>
      <c r="AD42" s="59" t="str">
        <f t="shared" ref="AD42:AE71" si="25">IF(AB42="","",VLOOKUP(AB42,$A$5:$B$34,2))</f>
        <v/>
      </c>
      <c r="AE42" s="60" t="str">
        <f t="shared" si="25"/>
        <v/>
      </c>
      <c r="AF42" s="19">
        <f>AF41+1</f>
        <v>45324</v>
      </c>
      <c r="AG42" s="18" t="str">
        <f t="shared" ref="AG42:AG70" si="26">TEXT(AF42,"aaa")</f>
        <v>金</v>
      </c>
      <c r="AH42" s="44"/>
      <c r="AI42" s="102"/>
      <c r="AJ42" s="132"/>
      <c r="AK42" s="59" t="str">
        <f t="shared" ref="AK42:AL68" si="27">IF(AI42="","",VLOOKUP(AI42,$A$5:$B$34,2))</f>
        <v/>
      </c>
      <c r="AL42" s="60" t="str">
        <f t="shared" si="27"/>
        <v/>
      </c>
      <c r="AM42" s="19">
        <f>AM41+1</f>
        <v>45353</v>
      </c>
      <c r="AN42" s="18" t="str">
        <f t="shared" ref="AN42:AN71" si="28">TEXT(AM42,"aaa")</f>
        <v>土</v>
      </c>
      <c r="AO42" s="44"/>
      <c r="AP42" s="102"/>
      <c r="AQ42" s="132"/>
      <c r="AR42" s="59" t="str">
        <f t="shared" ref="AR42:AS71" si="29">IF(AP42="","",VLOOKUP(AP42,$A$5:$B$34,2))</f>
        <v/>
      </c>
      <c r="AS42" s="60" t="str">
        <f t="shared" si="29"/>
        <v/>
      </c>
      <c r="AT42" s="54"/>
      <c r="BB42" s="6"/>
      <c r="BG42" s="6"/>
      <c r="BL42" s="6"/>
      <c r="BQ42" s="6"/>
      <c r="BT42" s="3"/>
      <c r="BU42" s="3"/>
      <c r="BV42" s="6"/>
    </row>
    <row r="43" spans="1:74" s="4" customFormat="1" ht="25.15" customHeight="1" x14ac:dyDescent="0.4">
      <c r="A43" s="3"/>
      <c r="B43" s="3"/>
      <c r="C43" s="3"/>
      <c r="D43" s="19">
        <f t="shared" ref="D43:D67" si="30">D42+1</f>
        <v>45202</v>
      </c>
      <c r="E43" s="18" t="str">
        <f t="shared" si="18"/>
        <v>火</v>
      </c>
      <c r="F43" s="44" t="s">
        <v>9</v>
      </c>
      <c r="G43" s="102"/>
      <c r="H43" s="132"/>
      <c r="I43" s="59" t="str">
        <f t="shared" si="19"/>
        <v/>
      </c>
      <c r="J43" s="60" t="str">
        <f t="shared" si="19"/>
        <v/>
      </c>
      <c r="K43" s="21">
        <f t="shared" ref="K43:K67" si="31">K42+1</f>
        <v>45233</v>
      </c>
      <c r="L43" s="22" t="str">
        <f t="shared" si="20"/>
        <v>金</v>
      </c>
      <c r="M43" s="45"/>
      <c r="N43" s="103"/>
      <c r="O43" s="134"/>
      <c r="P43" s="59" t="str">
        <f t="shared" si="21"/>
        <v/>
      </c>
      <c r="Q43" s="60" t="str">
        <f t="shared" si="21"/>
        <v/>
      </c>
      <c r="R43" s="19">
        <f t="shared" ref="R43:R67" si="32">R42+1</f>
        <v>45263</v>
      </c>
      <c r="S43" s="18" t="str">
        <f t="shared" si="22"/>
        <v>日</v>
      </c>
      <c r="T43" s="44"/>
      <c r="U43" s="102"/>
      <c r="V43" s="132"/>
      <c r="W43" s="59" t="str">
        <f t="shared" si="23"/>
        <v/>
      </c>
      <c r="X43" s="60" t="str">
        <f t="shared" si="23"/>
        <v/>
      </c>
      <c r="Y43" s="19">
        <f t="shared" ref="Y43:Y67" si="33">Y42+1</f>
        <v>45294</v>
      </c>
      <c r="Z43" s="18" t="str">
        <f t="shared" si="24"/>
        <v>水</v>
      </c>
      <c r="AA43" s="44"/>
      <c r="AB43" s="18"/>
      <c r="AC43" s="58"/>
      <c r="AD43" s="59" t="str">
        <f t="shared" si="25"/>
        <v/>
      </c>
      <c r="AE43" s="60" t="str">
        <f t="shared" si="25"/>
        <v/>
      </c>
      <c r="AF43" s="19">
        <f t="shared" ref="AF43:AF67" si="34">AF42+1</f>
        <v>45325</v>
      </c>
      <c r="AG43" s="18" t="str">
        <f t="shared" si="26"/>
        <v>土</v>
      </c>
      <c r="AH43" s="44"/>
      <c r="AI43" s="102"/>
      <c r="AJ43" s="132"/>
      <c r="AK43" s="59" t="str">
        <f t="shared" si="27"/>
        <v/>
      </c>
      <c r="AL43" s="60" t="str">
        <f t="shared" si="27"/>
        <v/>
      </c>
      <c r="AM43" s="19">
        <f t="shared" ref="AM43:AM67" si="35">AM42+1</f>
        <v>45354</v>
      </c>
      <c r="AN43" s="18" t="str">
        <f t="shared" si="28"/>
        <v>日</v>
      </c>
      <c r="AO43" s="44"/>
      <c r="AP43" s="102"/>
      <c r="AQ43" s="132"/>
      <c r="AR43" s="59" t="str">
        <f t="shared" si="29"/>
        <v/>
      </c>
      <c r="AS43" s="60" t="str">
        <f t="shared" si="29"/>
        <v/>
      </c>
      <c r="AT43" s="54"/>
      <c r="BB43" s="6"/>
      <c r="BG43" s="6"/>
      <c r="BL43" s="6"/>
      <c r="BQ43" s="6"/>
      <c r="BT43" s="3"/>
      <c r="BU43" s="3"/>
      <c r="BV43" s="6"/>
    </row>
    <row r="44" spans="1:74" s="4" customFormat="1" ht="25.15" customHeight="1" x14ac:dyDescent="0.4">
      <c r="A44" s="3"/>
      <c r="B44" s="3"/>
      <c r="C44" s="3"/>
      <c r="D44" s="19">
        <f t="shared" si="30"/>
        <v>45203</v>
      </c>
      <c r="E44" s="18" t="str">
        <f t="shared" si="18"/>
        <v>水</v>
      </c>
      <c r="F44" s="44" t="s">
        <v>9</v>
      </c>
      <c r="G44" s="102"/>
      <c r="H44" s="132"/>
      <c r="I44" s="59" t="str">
        <f t="shared" si="19"/>
        <v/>
      </c>
      <c r="J44" s="60" t="str">
        <f t="shared" si="19"/>
        <v/>
      </c>
      <c r="K44" s="19">
        <f t="shared" si="31"/>
        <v>45234</v>
      </c>
      <c r="L44" s="18" t="str">
        <f t="shared" si="20"/>
        <v>土</v>
      </c>
      <c r="M44" s="44"/>
      <c r="N44" s="102"/>
      <c r="O44" s="132"/>
      <c r="P44" s="59" t="str">
        <f t="shared" si="21"/>
        <v/>
      </c>
      <c r="Q44" s="60" t="str">
        <f t="shared" si="21"/>
        <v/>
      </c>
      <c r="R44" s="19">
        <f t="shared" si="32"/>
        <v>45264</v>
      </c>
      <c r="S44" s="18" t="str">
        <f t="shared" si="22"/>
        <v>月</v>
      </c>
      <c r="T44" s="44"/>
      <c r="U44" s="102"/>
      <c r="V44" s="132"/>
      <c r="W44" s="59" t="str">
        <f t="shared" si="23"/>
        <v/>
      </c>
      <c r="X44" s="60" t="str">
        <f t="shared" si="23"/>
        <v/>
      </c>
      <c r="Y44" s="19">
        <f t="shared" si="33"/>
        <v>45295</v>
      </c>
      <c r="Z44" s="18" t="str">
        <f t="shared" si="24"/>
        <v>木</v>
      </c>
      <c r="AA44" s="44"/>
      <c r="AB44" s="18"/>
      <c r="AC44" s="58"/>
      <c r="AD44" s="59" t="str">
        <f t="shared" si="25"/>
        <v/>
      </c>
      <c r="AE44" s="60" t="str">
        <f t="shared" si="25"/>
        <v/>
      </c>
      <c r="AF44" s="19">
        <f t="shared" si="34"/>
        <v>45326</v>
      </c>
      <c r="AG44" s="18" t="str">
        <f t="shared" si="26"/>
        <v>日</v>
      </c>
      <c r="AH44" s="44"/>
      <c r="AI44" s="102"/>
      <c r="AJ44" s="132"/>
      <c r="AK44" s="59" t="str">
        <f t="shared" si="27"/>
        <v/>
      </c>
      <c r="AL44" s="60" t="str">
        <f t="shared" si="27"/>
        <v/>
      </c>
      <c r="AM44" s="19">
        <f t="shared" si="35"/>
        <v>45355</v>
      </c>
      <c r="AN44" s="18" t="str">
        <f t="shared" si="28"/>
        <v>月</v>
      </c>
      <c r="AO44" s="44"/>
      <c r="AP44" s="102"/>
      <c r="AQ44" s="132"/>
      <c r="AR44" s="59" t="str">
        <f t="shared" si="29"/>
        <v/>
      </c>
      <c r="AS44" s="60" t="str">
        <f t="shared" si="29"/>
        <v/>
      </c>
      <c r="AT44" s="54"/>
      <c r="BB44" s="6"/>
      <c r="BG44" s="6"/>
      <c r="BL44" s="6"/>
      <c r="BQ44" s="6"/>
      <c r="BT44" s="3"/>
      <c r="BU44" s="3"/>
      <c r="BV44" s="6"/>
    </row>
    <row r="45" spans="1:74" s="4" customFormat="1" ht="25.15" customHeight="1" x14ac:dyDescent="0.4">
      <c r="A45" s="3"/>
      <c r="B45" s="3"/>
      <c r="C45" s="3"/>
      <c r="D45" s="19">
        <f t="shared" si="30"/>
        <v>45204</v>
      </c>
      <c r="E45" s="18" t="str">
        <f t="shared" si="18"/>
        <v>木</v>
      </c>
      <c r="F45" s="44" t="s">
        <v>9</v>
      </c>
      <c r="G45" s="102"/>
      <c r="H45" s="132"/>
      <c r="I45" s="59" t="str">
        <f t="shared" si="19"/>
        <v/>
      </c>
      <c r="J45" s="60" t="str">
        <f t="shared" si="19"/>
        <v/>
      </c>
      <c r="K45" s="19">
        <f t="shared" si="31"/>
        <v>45235</v>
      </c>
      <c r="L45" s="18" t="str">
        <f t="shared" si="20"/>
        <v>日</v>
      </c>
      <c r="M45" s="44"/>
      <c r="N45" s="102"/>
      <c r="O45" s="132"/>
      <c r="P45" s="59" t="str">
        <f t="shared" si="21"/>
        <v/>
      </c>
      <c r="Q45" s="60" t="str">
        <f t="shared" si="21"/>
        <v/>
      </c>
      <c r="R45" s="19">
        <f t="shared" si="32"/>
        <v>45265</v>
      </c>
      <c r="S45" s="18" t="str">
        <f t="shared" si="22"/>
        <v>火</v>
      </c>
      <c r="T45" s="44"/>
      <c r="U45" s="102"/>
      <c r="V45" s="132"/>
      <c r="W45" s="59" t="str">
        <f t="shared" si="23"/>
        <v/>
      </c>
      <c r="X45" s="60" t="str">
        <f t="shared" si="23"/>
        <v/>
      </c>
      <c r="Y45" s="19">
        <f t="shared" si="33"/>
        <v>45296</v>
      </c>
      <c r="Z45" s="18" t="str">
        <f t="shared" si="24"/>
        <v>金</v>
      </c>
      <c r="AA45" s="44"/>
      <c r="AB45" s="18"/>
      <c r="AC45" s="58"/>
      <c r="AD45" s="59" t="str">
        <f t="shared" si="25"/>
        <v/>
      </c>
      <c r="AE45" s="60" t="str">
        <f t="shared" si="25"/>
        <v/>
      </c>
      <c r="AF45" s="19">
        <f t="shared" si="34"/>
        <v>45327</v>
      </c>
      <c r="AG45" s="18" t="str">
        <f t="shared" si="26"/>
        <v>月</v>
      </c>
      <c r="AH45" s="44"/>
      <c r="AI45" s="102"/>
      <c r="AJ45" s="132"/>
      <c r="AK45" s="59" t="str">
        <f t="shared" si="27"/>
        <v/>
      </c>
      <c r="AL45" s="60" t="str">
        <f t="shared" si="27"/>
        <v/>
      </c>
      <c r="AM45" s="19">
        <f t="shared" si="35"/>
        <v>45356</v>
      </c>
      <c r="AN45" s="18" t="str">
        <f t="shared" si="28"/>
        <v>火</v>
      </c>
      <c r="AO45" s="44"/>
      <c r="AP45" s="102"/>
      <c r="AQ45" s="132"/>
      <c r="AR45" s="59" t="str">
        <f t="shared" si="29"/>
        <v/>
      </c>
      <c r="AS45" s="60" t="str">
        <f t="shared" si="29"/>
        <v/>
      </c>
      <c r="AT45" s="54"/>
      <c r="BB45" s="6"/>
      <c r="BG45" s="6"/>
      <c r="BL45" s="6"/>
      <c r="BQ45" s="6"/>
      <c r="BT45" s="3"/>
      <c r="BU45" s="3"/>
      <c r="BV45" s="6"/>
    </row>
    <row r="46" spans="1:74" s="4" customFormat="1" ht="25.15" customHeight="1" x14ac:dyDescent="0.4">
      <c r="A46" s="3"/>
      <c r="B46" s="3"/>
      <c r="C46" s="3"/>
      <c r="D46" s="19">
        <f t="shared" si="30"/>
        <v>45205</v>
      </c>
      <c r="E46" s="18" t="str">
        <f t="shared" si="18"/>
        <v>金</v>
      </c>
      <c r="F46" s="44" t="s">
        <v>9</v>
      </c>
      <c r="G46" s="102"/>
      <c r="H46" s="132"/>
      <c r="I46" s="59" t="str">
        <f t="shared" si="19"/>
        <v/>
      </c>
      <c r="J46" s="60" t="str">
        <f t="shared" si="19"/>
        <v/>
      </c>
      <c r="K46" s="19">
        <f t="shared" si="31"/>
        <v>45236</v>
      </c>
      <c r="L46" s="18" t="str">
        <f t="shared" si="20"/>
        <v>月</v>
      </c>
      <c r="M46" s="44"/>
      <c r="N46" s="102"/>
      <c r="O46" s="132"/>
      <c r="P46" s="59" t="str">
        <f t="shared" si="21"/>
        <v/>
      </c>
      <c r="Q46" s="60" t="str">
        <f t="shared" si="21"/>
        <v/>
      </c>
      <c r="R46" s="19">
        <f t="shared" si="32"/>
        <v>45266</v>
      </c>
      <c r="S46" s="18" t="str">
        <f t="shared" si="22"/>
        <v>水</v>
      </c>
      <c r="T46" s="44"/>
      <c r="U46" s="102"/>
      <c r="V46" s="132"/>
      <c r="W46" s="59" t="str">
        <f t="shared" si="23"/>
        <v/>
      </c>
      <c r="X46" s="60" t="str">
        <f t="shared" si="23"/>
        <v/>
      </c>
      <c r="Y46" s="19">
        <f t="shared" si="33"/>
        <v>45297</v>
      </c>
      <c r="Z46" s="18" t="str">
        <f t="shared" si="24"/>
        <v>土</v>
      </c>
      <c r="AA46" s="44"/>
      <c r="AB46" s="18"/>
      <c r="AC46" s="58"/>
      <c r="AD46" s="59" t="str">
        <f t="shared" si="25"/>
        <v/>
      </c>
      <c r="AE46" s="60" t="str">
        <f t="shared" si="25"/>
        <v/>
      </c>
      <c r="AF46" s="19">
        <f t="shared" si="34"/>
        <v>45328</v>
      </c>
      <c r="AG46" s="18" t="str">
        <f t="shared" si="26"/>
        <v>火</v>
      </c>
      <c r="AH46" s="44"/>
      <c r="AI46" s="102"/>
      <c r="AJ46" s="132"/>
      <c r="AK46" s="59" t="str">
        <f t="shared" si="27"/>
        <v/>
      </c>
      <c r="AL46" s="60" t="str">
        <f t="shared" si="27"/>
        <v/>
      </c>
      <c r="AM46" s="19">
        <f t="shared" si="35"/>
        <v>45357</v>
      </c>
      <c r="AN46" s="18" t="str">
        <f t="shared" si="28"/>
        <v>水</v>
      </c>
      <c r="AO46" s="44"/>
      <c r="AP46" s="102"/>
      <c r="AQ46" s="132"/>
      <c r="AR46" s="59" t="str">
        <f t="shared" si="29"/>
        <v/>
      </c>
      <c r="AS46" s="60" t="str">
        <f t="shared" si="29"/>
        <v/>
      </c>
      <c r="AT46" s="54"/>
      <c r="BB46" s="6"/>
      <c r="BG46" s="6"/>
      <c r="BL46" s="6"/>
      <c r="BQ46" s="6"/>
      <c r="BT46" s="3"/>
      <c r="BU46" s="3"/>
      <c r="BV46" s="6"/>
    </row>
    <row r="47" spans="1:74" s="4" customFormat="1" ht="25.15" customHeight="1" x14ac:dyDescent="0.4">
      <c r="A47" s="3"/>
      <c r="B47" s="3"/>
      <c r="C47" s="3"/>
      <c r="D47" s="19">
        <f t="shared" si="30"/>
        <v>45206</v>
      </c>
      <c r="E47" s="18" t="str">
        <f t="shared" si="18"/>
        <v>土</v>
      </c>
      <c r="F47" s="44"/>
      <c r="G47" s="102"/>
      <c r="H47" s="132"/>
      <c r="I47" s="59" t="str">
        <f t="shared" si="19"/>
        <v/>
      </c>
      <c r="J47" s="60" t="str">
        <f t="shared" si="19"/>
        <v/>
      </c>
      <c r="K47" s="19">
        <f t="shared" si="31"/>
        <v>45237</v>
      </c>
      <c r="L47" s="18" t="str">
        <f t="shared" si="20"/>
        <v>火</v>
      </c>
      <c r="M47" s="44"/>
      <c r="N47" s="102"/>
      <c r="O47" s="132"/>
      <c r="P47" s="59" t="str">
        <f t="shared" si="21"/>
        <v/>
      </c>
      <c r="Q47" s="60" t="str">
        <f t="shared" si="21"/>
        <v/>
      </c>
      <c r="R47" s="19">
        <f t="shared" si="32"/>
        <v>45267</v>
      </c>
      <c r="S47" s="18" t="str">
        <f t="shared" si="22"/>
        <v>木</v>
      </c>
      <c r="T47" s="44"/>
      <c r="U47" s="102"/>
      <c r="V47" s="132"/>
      <c r="W47" s="59" t="str">
        <f t="shared" si="23"/>
        <v/>
      </c>
      <c r="X47" s="60" t="str">
        <f t="shared" si="23"/>
        <v/>
      </c>
      <c r="Y47" s="23">
        <f t="shared" si="33"/>
        <v>45298</v>
      </c>
      <c r="Z47" s="24" t="str">
        <f t="shared" si="24"/>
        <v>日</v>
      </c>
      <c r="AA47" s="46"/>
      <c r="AB47" s="18"/>
      <c r="AC47" s="58"/>
      <c r="AD47" s="59" t="str">
        <f t="shared" si="25"/>
        <v/>
      </c>
      <c r="AE47" s="60" t="str">
        <f t="shared" si="25"/>
        <v/>
      </c>
      <c r="AF47" s="19">
        <f t="shared" si="34"/>
        <v>45329</v>
      </c>
      <c r="AG47" s="18" t="str">
        <f t="shared" si="26"/>
        <v>水</v>
      </c>
      <c r="AH47" s="44"/>
      <c r="AI47" s="102"/>
      <c r="AJ47" s="132"/>
      <c r="AK47" s="59" t="str">
        <f t="shared" si="27"/>
        <v/>
      </c>
      <c r="AL47" s="60" t="str">
        <f t="shared" si="27"/>
        <v/>
      </c>
      <c r="AM47" s="19">
        <f t="shared" si="35"/>
        <v>45358</v>
      </c>
      <c r="AN47" s="18" t="str">
        <f t="shared" si="28"/>
        <v>木</v>
      </c>
      <c r="AO47" s="44"/>
      <c r="AP47" s="102"/>
      <c r="AQ47" s="132"/>
      <c r="AR47" s="59" t="str">
        <f t="shared" si="29"/>
        <v/>
      </c>
      <c r="AS47" s="60" t="str">
        <f t="shared" si="29"/>
        <v/>
      </c>
      <c r="AT47" s="54"/>
      <c r="BB47" s="6"/>
      <c r="BG47" s="6"/>
      <c r="BL47" s="6"/>
      <c r="BQ47" s="6"/>
      <c r="BT47" s="3"/>
      <c r="BU47" s="3"/>
      <c r="BV47" s="6"/>
    </row>
    <row r="48" spans="1:74" s="4" customFormat="1" ht="25.15" customHeight="1" x14ac:dyDescent="0.4">
      <c r="A48" s="3"/>
      <c r="B48" s="3"/>
      <c r="C48" s="3"/>
      <c r="D48" s="23">
        <f t="shared" si="30"/>
        <v>45207</v>
      </c>
      <c r="E48" s="24" t="str">
        <f t="shared" si="18"/>
        <v>日</v>
      </c>
      <c r="F48" s="44"/>
      <c r="G48" s="102"/>
      <c r="H48" s="132"/>
      <c r="I48" s="59" t="str">
        <f t="shared" si="19"/>
        <v/>
      </c>
      <c r="J48" s="60" t="str">
        <f t="shared" si="19"/>
        <v/>
      </c>
      <c r="K48" s="19">
        <f t="shared" si="31"/>
        <v>45238</v>
      </c>
      <c r="L48" s="18" t="str">
        <f t="shared" si="20"/>
        <v>水</v>
      </c>
      <c r="M48" s="44"/>
      <c r="N48" s="102"/>
      <c r="O48" s="132"/>
      <c r="P48" s="59" t="str">
        <f t="shared" si="21"/>
        <v/>
      </c>
      <c r="Q48" s="60" t="str">
        <f t="shared" si="21"/>
        <v/>
      </c>
      <c r="R48" s="19">
        <f t="shared" si="32"/>
        <v>45268</v>
      </c>
      <c r="S48" s="18" t="str">
        <f t="shared" si="22"/>
        <v>金</v>
      </c>
      <c r="T48" s="44" t="s">
        <v>9</v>
      </c>
      <c r="U48" s="102"/>
      <c r="V48" s="132"/>
      <c r="W48" s="59" t="str">
        <f t="shared" si="23"/>
        <v/>
      </c>
      <c r="X48" s="60" t="str">
        <f t="shared" si="23"/>
        <v/>
      </c>
      <c r="Y48" s="19">
        <f t="shared" si="33"/>
        <v>45299</v>
      </c>
      <c r="Z48" s="18" t="str">
        <f t="shared" si="24"/>
        <v>月</v>
      </c>
      <c r="AA48" s="44"/>
      <c r="AB48" s="22"/>
      <c r="AC48" s="61"/>
      <c r="AD48" s="59" t="str">
        <f t="shared" si="25"/>
        <v/>
      </c>
      <c r="AE48" s="60" t="str">
        <f t="shared" si="25"/>
        <v/>
      </c>
      <c r="AF48" s="19">
        <f t="shared" si="34"/>
        <v>45330</v>
      </c>
      <c r="AG48" s="18" t="str">
        <f t="shared" si="26"/>
        <v>木</v>
      </c>
      <c r="AH48" s="44"/>
      <c r="AI48" s="102"/>
      <c r="AJ48" s="132"/>
      <c r="AK48" s="59" t="str">
        <f t="shared" si="27"/>
        <v/>
      </c>
      <c r="AL48" s="60" t="str">
        <f t="shared" si="27"/>
        <v/>
      </c>
      <c r="AM48" s="19">
        <f t="shared" si="35"/>
        <v>45359</v>
      </c>
      <c r="AN48" s="18" t="str">
        <f t="shared" si="28"/>
        <v>金</v>
      </c>
      <c r="AO48" s="44"/>
      <c r="AP48" s="102"/>
      <c r="AQ48" s="132"/>
      <c r="AR48" s="59" t="str">
        <f t="shared" si="29"/>
        <v/>
      </c>
      <c r="AS48" s="60" t="str">
        <f t="shared" si="29"/>
        <v/>
      </c>
      <c r="AT48" s="54"/>
      <c r="BB48" s="6"/>
      <c r="BG48" s="6"/>
      <c r="BL48" s="6"/>
      <c r="BQ48" s="6"/>
      <c r="BT48" s="3"/>
      <c r="BU48" s="3"/>
      <c r="BV48" s="6"/>
    </row>
    <row r="49" spans="1:74" s="4" customFormat="1" ht="25.15" customHeight="1" x14ac:dyDescent="0.4">
      <c r="A49" s="3"/>
      <c r="B49" s="3"/>
      <c r="C49" s="3"/>
      <c r="D49" s="19">
        <f t="shared" si="30"/>
        <v>45208</v>
      </c>
      <c r="E49" s="18" t="str">
        <f t="shared" si="18"/>
        <v>月</v>
      </c>
      <c r="F49" s="44"/>
      <c r="G49" s="102"/>
      <c r="H49" s="132"/>
      <c r="I49" s="59" t="str">
        <f t="shared" si="19"/>
        <v/>
      </c>
      <c r="J49" s="60" t="str">
        <f t="shared" si="19"/>
        <v/>
      </c>
      <c r="K49" s="19">
        <f t="shared" si="31"/>
        <v>45239</v>
      </c>
      <c r="L49" s="18" t="str">
        <f t="shared" si="20"/>
        <v>木</v>
      </c>
      <c r="M49" s="44"/>
      <c r="N49" s="102"/>
      <c r="O49" s="132"/>
      <c r="P49" s="59" t="str">
        <f t="shared" si="21"/>
        <v/>
      </c>
      <c r="Q49" s="60" t="str">
        <f t="shared" si="21"/>
        <v/>
      </c>
      <c r="R49" s="19">
        <f t="shared" si="32"/>
        <v>45269</v>
      </c>
      <c r="S49" s="18" t="str">
        <f t="shared" si="22"/>
        <v>土</v>
      </c>
      <c r="T49" s="44" t="s">
        <v>9</v>
      </c>
      <c r="U49" s="102"/>
      <c r="V49" s="132"/>
      <c r="W49" s="59" t="str">
        <f t="shared" si="23"/>
        <v/>
      </c>
      <c r="X49" s="60" t="str">
        <f t="shared" si="23"/>
        <v/>
      </c>
      <c r="Y49" s="21">
        <f t="shared" si="33"/>
        <v>45300</v>
      </c>
      <c r="Z49" s="22" t="str">
        <f t="shared" si="24"/>
        <v>火</v>
      </c>
      <c r="AA49" s="44" t="s">
        <v>9</v>
      </c>
      <c r="AB49" s="103"/>
      <c r="AC49" s="134"/>
      <c r="AD49" s="59" t="str">
        <f t="shared" si="25"/>
        <v/>
      </c>
      <c r="AE49" s="60" t="str">
        <f t="shared" si="25"/>
        <v/>
      </c>
      <c r="AF49" s="19">
        <f t="shared" si="34"/>
        <v>45331</v>
      </c>
      <c r="AG49" s="18" t="str">
        <f t="shared" si="26"/>
        <v>金</v>
      </c>
      <c r="AH49" s="44"/>
      <c r="AI49" s="102"/>
      <c r="AJ49" s="132"/>
      <c r="AK49" s="59" t="str">
        <f t="shared" si="27"/>
        <v/>
      </c>
      <c r="AL49" s="60" t="str">
        <f t="shared" si="27"/>
        <v/>
      </c>
      <c r="AM49" s="19">
        <f t="shared" si="35"/>
        <v>45360</v>
      </c>
      <c r="AN49" s="18" t="str">
        <f t="shared" si="28"/>
        <v>土</v>
      </c>
      <c r="AO49" s="44"/>
      <c r="AP49" s="102"/>
      <c r="AQ49" s="132"/>
      <c r="AR49" s="59" t="str">
        <f t="shared" si="29"/>
        <v/>
      </c>
      <c r="AS49" s="60" t="str">
        <f t="shared" si="29"/>
        <v/>
      </c>
      <c r="AT49" s="54"/>
      <c r="BB49" s="6"/>
      <c r="BG49" s="6"/>
      <c r="BL49" s="6"/>
      <c r="BQ49" s="6"/>
      <c r="BT49" s="3"/>
      <c r="BU49" s="3"/>
      <c r="BV49" s="6"/>
    </row>
    <row r="50" spans="1:74" s="4" customFormat="1" ht="25.15" customHeight="1" x14ac:dyDescent="0.4">
      <c r="A50" s="3"/>
      <c r="B50" s="3"/>
      <c r="C50" s="3"/>
      <c r="D50" s="19">
        <f t="shared" si="30"/>
        <v>45209</v>
      </c>
      <c r="E50" s="18" t="str">
        <f t="shared" si="18"/>
        <v>火</v>
      </c>
      <c r="F50" s="45"/>
      <c r="G50" s="103"/>
      <c r="H50" s="134"/>
      <c r="I50" s="59" t="str">
        <f t="shared" si="19"/>
        <v/>
      </c>
      <c r="J50" s="60" t="str">
        <f t="shared" si="19"/>
        <v/>
      </c>
      <c r="K50" s="19">
        <f t="shared" si="31"/>
        <v>45240</v>
      </c>
      <c r="L50" s="18" t="str">
        <f t="shared" si="20"/>
        <v>金</v>
      </c>
      <c r="M50" s="44"/>
      <c r="N50" s="102"/>
      <c r="O50" s="132"/>
      <c r="P50" s="59" t="str">
        <f t="shared" si="21"/>
        <v/>
      </c>
      <c r="Q50" s="60" t="str">
        <f t="shared" si="21"/>
        <v/>
      </c>
      <c r="R50" s="19">
        <f t="shared" si="32"/>
        <v>45270</v>
      </c>
      <c r="S50" s="18" t="str">
        <f t="shared" si="22"/>
        <v>日</v>
      </c>
      <c r="T50" s="44"/>
      <c r="U50" s="102"/>
      <c r="V50" s="132"/>
      <c r="W50" s="59" t="str">
        <f t="shared" si="23"/>
        <v/>
      </c>
      <c r="X50" s="60" t="str">
        <f t="shared" si="23"/>
        <v/>
      </c>
      <c r="Y50" s="19">
        <f t="shared" si="33"/>
        <v>45301</v>
      </c>
      <c r="Z50" s="18" t="str">
        <f t="shared" si="24"/>
        <v>水</v>
      </c>
      <c r="AA50" s="44" t="s">
        <v>9</v>
      </c>
      <c r="AB50" s="102"/>
      <c r="AC50" s="132"/>
      <c r="AD50" s="59" t="str">
        <f t="shared" si="25"/>
        <v/>
      </c>
      <c r="AE50" s="60" t="str">
        <f t="shared" si="25"/>
        <v/>
      </c>
      <c r="AF50" s="19">
        <f t="shared" si="34"/>
        <v>45332</v>
      </c>
      <c r="AG50" s="18" t="str">
        <f t="shared" si="26"/>
        <v>土</v>
      </c>
      <c r="AH50" s="44"/>
      <c r="AI50" s="102"/>
      <c r="AJ50" s="132"/>
      <c r="AK50" s="59" t="str">
        <f t="shared" si="27"/>
        <v/>
      </c>
      <c r="AL50" s="60" t="str">
        <f t="shared" si="27"/>
        <v/>
      </c>
      <c r="AM50" s="19">
        <f t="shared" si="35"/>
        <v>45361</v>
      </c>
      <c r="AN50" s="18" t="str">
        <f t="shared" si="28"/>
        <v>日</v>
      </c>
      <c r="AO50" s="44"/>
      <c r="AP50" s="102"/>
      <c r="AQ50" s="132"/>
      <c r="AR50" s="59" t="str">
        <f t="shared" si="29"/>
        <v/>
      </c>
      <c r="AS50" s="60" t="str">
        <f t="shared" si="29"/>
        <v/>
      </c>
      <c r="AT50" s="54"/>
      <c r="BB50" s="6"/>
      <c r="BG50" s="6"/>
      <c r="BL50" s="6"/>
      <c r="BQ50" s="6"/>
      <c r="BT50" s="3"/>
      <c r="BU50" s="3"/>
      <c r="BV50" s="6"/>
    </row>
    <row r="51" spans="1:74" s="4" customFormat="1" ht="25.15" customHeight="1" x14ac:dyDescent="0.4">
      <c r="A51" s="3"/>
      <c r="B51" s="3"/>
      <c r="C51" s="3"/>
      <c r="D51" s="19">
        <f t="shared" si="30"/>
        <v>45210</v>
      </c>
      <c r="E51" s="18" t="str">
        <f t="shared" si="18"/>
        <v>水</v>
      </c>
      <c r="F51" s="44"/>
      <c r="G51" s="102"/>
      <c r="H51" s="132"/>
      <c r="I51" s="59" t="str">
        <f t="shared" si="19"/>
        <v/>
      </c>
      <c r="J51" s="60" t="str">
        <f t="shared" si="19"/>
        <v/>
      </c>
      <c r="K51" s="19">
        <f t="shared" si="31"/>
        <v>45241</v>
      </c>
      <c r="L51" s="18" t="str">
        <f t="shared" si="20"/>
        <v>土</v>
      </c>
      <c r="M51" s="44"/>
      <c r="N51" s="102"/>
      <c r="O51" s="132"/>
      <c r="P51" s="59" t="str">
        <f t="shared" si="21"/>
        <v/>
      </c>
      <c r="Q51" s="60" t="str">
        <f t="shared" si="21"/>
        <v/>
      </c>
      <c r="R51" s="19">
        <f t="shared" si="32"/>
        <v>45271</v>
      </c>
      <c r="S51" s="18" t="str">
        <f t="shared" si="22"/>
        <v>月</v>
      </c>
      <c r="T51" s="44"/>
      <c r="U51" s="102"/>
      <c r="V51" s="132"/>
      <c r="W51" s="59" t="str">
        <f t="shared" si="23"/>
        <v/>
      </c>
      <c r="X51" s="60" t="str">
        <f t="shared" si="23"/>
        <v/>
      </c>
      <c r="Y51" s="19">
        <f t="shared" si="33"/>
        <v>45302</v>
      </c>
      <c r="Z51" s="18" t="str">
        <f t="shared" si="24"/>
        <v>木</v>
      </c>
      <c r="AA51" s="44" t="s">
        <v>9</v>
      </c>
      <c r="AB51" s="102"/>
      <c r="AC51" s="132"/>
      <c r="AD51" s="59" t="str">
        <f t="shared" si="25"/>
        <v/>
      </c>
      <c r="AE51" s="60" t="str">
        <f t="shared" si="25"/>
        <v/>
      </c>
      <c r="AF51" s="21">
        <f t="shared" si="34"/>
        <v>45333</v>
      </c>
      <c r="AG51" s="22" t="str">
        <f t="shared" si="26"/>
        <v>日</v>
      </c>
      <c r="AH51" s="45"/>
      <c r="AI51" s="103"/>
      <c r="AJ51" s="134"/>
      <c r="AK51" s="59" t="str">
        <f t="shared" si="27"/>
        <v/>
      </c>
      <c r="AL51" s="60" t="str">
        <f t="shared" si="27"/>
        <v/>
      </c>
      <c r="AM51" s="19">
        <f t="shared" si="35"/>
        <v>45362</v>
      </c>
      <c r="AN51" s="18" t="str">
        <f t="shared" si="28"/>
        <v>月</v>
      </c>
      <c r="AO51" s="44" t="s">
        <v>9</v>
      </c>
      <c r="AP51" s="102"/>
      <c r="AQ51" s="132"/>
      <c r="AR51" s="59" t="str">
        <f t="shared" si="29"/>
        <v/>
      </c>
      <c r="AS51" s="60" t="str">
        <f t="shared" si="29"/>
        <v/>
      </c>
      <c r="AT51" s="54"/>
      <c r="BB51" s="6"/>
      <c r="BG51" s="6"/>
      <c r="BL51" s="6"/>
      <c r="BQ51" s="6"/>
      <c r="BT51" s="3"/>
      <c r="BU51" s="3"/>
      <c r="BV51" s="6"/>
    </row>
    <row r="52" spans="1:74" s="4" customFormat="1" ht="25.15" customHeight="1" x14ac:dyDescent="0.4">
      <c r="A52" s="3"/>
      <c r="B52" s="3"/>
      <c r="C52" s="3"/>
      <c r="D52" s="23">
        <f t="shared" si="30"/>
        <v>45211</v>
      </c>
      <c r="E52" s="24" t="str">
        <f t="shared" si="18"/>
        <v>木</v>
      </c>
      <c r="F52" s="45"/>
      <c r="G52" s="102"/>
      <c r="H52" s="132"/>
      <c r="I52" s="59" t="str">
        <f t="shared" si="19"/>
        <v/>
      </c>
      <c r="J52" s="60" t="str">
        <f t="shared" si="19"/>
        <v/>
      </c>
      <c r="K52" s="19">
        <f t="shared" si="31"/>
        <v>45242</v>
      </c>
      <c r="L52" s="18" t="str">
        <f t="shared" si="20"/>
        <v>日</v>
      </c>
      <c r="M52" s="44"/>
      <c r="N52" s="102"/>
      <c r="O52" s="132"/>
      <c r="P52" s="59" t="str">
        <f t="shared" si="21"/>
        <v/>
      </c>
      <c r="Q52" s="60" t="str">
        <f t="shared" si="21"/>
        <v/>
      </c>
      <c r="R52" s="19">
        <f t="shared" si="32"/>
        <v>45272</v>
      </c>
      <c r="S52" s="18" t="str">
        <f t="shared" si="22"/>
        <v>火</v>
      </c>
      <c r="T52" s="44"/>
      <c r="U52" s="102"/>
      <c r="V52" s="132"/>
      <c r="W52" s="59" t="str">
        <f t="shared" si="23"/>
        <v/>
      </c>
      <c r="X52" s="60" t="str">
        <f t="shared" si="23"/>
        <v/>
      </c>
      <c r="Y52" s="19">
        <f t="shared" si="33"/>
        <v>45303</v>
      </c>
      <c r="Z52" s="18" t="str">
        <f t="shared" si="24"/>
        <v>金</v>
      </c>
      <c r="AA52" s="44"/>
      <c r="AB52" s="102"/>
      <c r="AC52" s="132"/>
      <c r="AD52" s="59" t="str">
        <f t="shared" si="25"/>
        <v/>
      </c>
      <c r="AE52" s="60" t="str">
        <f t="shared" si="25"/>
        <v/>
      </c>
      <c r="AF52" s="19">
        <f t="shared" si="34"/>
        <v>45334</v>
      </c>
      <c r="AG52" s="18" t="str">
        <f t="shared" si="26"/>
        <v>月</v>
      </c>
      <c r="AH52" s="44"/>
      <c r="AI52" s="102"/>
      <c r="AJ52" s="132"/>
      <c r="AK52" s="59" t="str">
        <f t="shared" si="27"/>
        <v/>
      </c>
      <c r="AL52" s="60" t="str">
        <f t="shared" si="27"/>
        <v/>
      </c>
      <c r="AM52" s="19">
        <f t="shared" si="35"/>
        <v>45363</v>
      </c>
      <c r="AN52" s="18" t="str">
        <f t="shared" si="28"/>
        <v>火</v>
      </c>
      <c r="AO52" s="44"/>
      <c r="AP52" s="102"/>
      <c r="AQ52" s="132"/>
      <c r="AR52" s="59" t="str">
        <f t="shared" si="29"/>
        <v/>
      </c>
      <c r="AS52" s="60" t="str">
        <f t="shared" si="29"/>
        <v/>
      </c>
      <c r="AT52" s="54"/>
      <c r="BB52" s="6"/>
      <c r="BG52" s="6"/>
      <c r="BL52" s="6"/>
      <c r="BQ52" s="6"/>
      <c r="BT52" s="3"/>
      <c r="BU52" s="3"/>
      <c r="BV52" s="6"/>
    </row>
    <row r="53" spans="1:74" s="4" customFormat="1" ht="25.15" customHeight="1" x14ac:dyDescent="0.4">
      <c r="A53" s="3"/>
      <c r="B53" s="3"/>
      <c r="C53" s="3"/>
      <c r="D53" s="19">
        <f t="shared" si="30"/>
        <v>45212</v>
      </c>
      <c r="E53" s="18" t="str">
        <f t="shared" si="18"/>
        <v>金</v>
      </c>
      <c r="F53" s="44"/>
      <c r="G53" s="102"/>
      <c r="H53" s="132"/>
      <c r="I53" s="59" t="str">
        <f t="shared" si="19"/>
        <v/>
      </c>
      <c r="J53" s="60" t="str">
        <f t="shared" si="19"/>
        <v/>
      </c>
      <c r="K53" s="19">
        <f t="shared" si="31"/>
        <v>45243</v>
      </c>
      <c r="L53" s="18" t="str">
        <f t="shared" si="20"/>
        <v>月</v>
      </c>
      <c r="M53" s="44"/>
      <c r="N53" s="102"/>
      <c r="O53" s="132"/>
      <c r="P53" s="59" t="str">
        <f t="shared" si="21"/>
        <v/>
      </c>
      <c r="Q53" s="60" t="str">
        <f t="shared" si="21"/>
        <v/>
      </c>
      <c r="R53" s="19">
        <f t="shared" si="32"/>
        <v>45273</v>
      </c>
      <c r="S53" s="18" t="str">
        <f t="shared" si="22"/>
        <v>水</v>
      </c>
      <c r="T53" s="44"/>
      <c r="U53" s="102"/>
      <c r="V53" s="132"/>
      <c r="W53" s="59" t="str">
        <f t="shared" si="23"/>
        <v/>
      </c>
      <c r="X53" s="60" t="str">
        <f t="shared" si="23"/>
        <v/>
      </c>
      <c r="Y53" s="19">
        <f t="shared" si="33"/>
        <v>45304</v>
      </c>
      <c r="Z53" s="18" t="str">
        <f t="shared" si="24"/>
        <v>土</v>
      </c>
      <c r="AA53" s="44"/>
      <c r="AB53" s="102"/>
      <c r="AC53" s="132"/>
      <c r="AD53" s="59" t="str">
        <f t="shared" si="25"/>
        <v/>
      </c>
      <c r="AE53" s="60" t="str">
        <f t="shared" si="25"/>
        <v/>
      </c>
      <c r="AF53" s="19">
        <f t="shared" si="34"/>
        <v>45335</v>
      </c>
      <c r="AG53" s="18" t="str">
        <f t="shared" si="26"/>
        <v>火</v>
      </c>
      <c r="AH53" s="44"/>
      <c r="AI53" s="102"/>
      <c r="AJ53" s="132"/>
      <c r="AK53" s="59" t="str">
        <f t="shared" si="27"/>
        <v/>
      </c>
      <c r="AL53" s="60" t="str">
        <f t="shared" si="27"/>
        <v/>
      </c>
      <c r="AM53" s="19">
        <f t="shared" si="35"/>
        <v>45364</v>
      </c>
      <c r="AN53" s="18" t="str">
        <f t="shared" si="28"/>
        <v>水</v>
      </c>
      <c r="AO53" s="44"/>
      <c r="AP53" s="102"/>
      <c r="AQ53" s="132"/>
      <c r="AR53" s="59" t="str">
        <f t="shared" si="29"/>
        <v/>
      </c>
      <c r="AS53" s="60" t="str">
        <f t="shared" si="29"/>
        <v/>
      </c>
      <c r="AT53" s="54"/>
      <c r="BB53" s="6"/>
      <c r="BG53" s="6"/>
      <c r="BL53" s="6"/>
      <c r="BQ53" s="6"/>
      <c r="BT53" s="3"/>
      <c r="BU53" s="3"/>
      <c r="BV53" s="6"/>
    </row>
    <row r="54" spans="1:74" s="4" customFormat="1" ht="25.15" customHeight="1" x14ac:dyDescent="0.4">
      <c r="A54" s="3"/>
      <c r="B54" s="3"/>
      <c r="C54" s="3"/>
      <c r="D54" s="19">
        <f t="shared" si="30"/>
        <v>45213</v>
      </c>
      <c r="E54" s="18" t="str">
        <f t="shared" si="18"/>
        <v>土</v>
      </c>
      <c r="F54" s="44"/>
      <c r="G54" s="102"/>
      <c r="H54" s="132"/>
      <c r="I54" s="59" t="str">
        <f t="shared" si="19"/>
        <v/>
      </c>
      <c r="J54" s="60" t="str">
        <f t="shared" si="19"/>
        <v/>
      </c>
      <c r="K54" s="19">
        <f t="shared" si="31"/>
        <v>45244</v>
      </c>
      <c r="L54" s="18" t="str">
        <f t="shared" si="20"/>
        <v>火</v>
      </c>
      <c r="M54" s="44"/>
      <c r="N54" s="102"/>
      <c r="O54" s="132"/>
      <c r="P54" s="59" t="str">
        <f t="shared" si="21"/>
        <v/>
      </c>
      <c r="Q54" s="60" t="str">
        <f t="shared" si="21"/>
        <v/>
      </c>
      <c r="R54" s="19">
        <f t="shared" si="32"/>
        <v>45274</v>
      </c>
      <c r="S54" s="18" t="str">
        <f t="shared" si="22"/>
        <v>木</v>
      </c>
      <c r="T54" s="44"/>
      <c r="U54" s="102"/>
      <c r="V54" s="132"/>
      <c r="W54" s="59" t="str">
        <f t="shared" si="23"/>
        <v/>
      </c>
      <c r="X54" s="60" t="str">
        <f t="shared" si="23"/>
        <v/>
      </c>
      <c r="Y54" s="19">
        <f t="shared" si="33"/>
        <v>45305</v>
      </c>
      <c r="Z54" s="18" t="str">
        <f t="shared" si="24"/>
        <v>日</v>
      </c>
      <c r="AA54" s="44"/>
      <c r="AB54" s="102"/>
      <c r="AC54" s="132"/>
      <c r="AD54" s="59" t="str">
        <f t="shared" si="25"/>
        <v/>
      </c>
      <c r="AE54" s="60" t="str">
        <f t="shared" si="25"/>
        <v/>
      </c>
      <c r="AF54" s="19">
        <f t="shared" si="34"/>
        <v>45336</v>
      </c>
      <c r="AG54" s="18" t="str">
        <f t="shared" si="26"/>
        <v>水</v>
      </c>
      <c r="AH54" s="44"/>
      <c r="AI54" s="102"/>
      <c r="AJ54" s="132"/>
      <c r="AK54" s="59" t="str">
        <f t="shared" si="27"/>
        <v/>
      </c>
      <c r="AL54" s="60" t="str">
        <f t="shared" si="27"/>
        <v/>
      </c>
      <c r="AM54" s="19">
        <f t="shared" si="35"/>
        <v>45365</v>
      </c>
      <c r="AN54" s="18" t="str">
        <f t="shared" si="28"/>
        <v>木</v>
      </c>
      <c r="AO54" s="44"/>
      <c r="AP54" s="102"/>
      <c r="AQ54" s="132"/>
      <c r="AR54" s="59" t="str">
        <f t="shared" si="29"/>
        <v/>
      </c>
      <c r="AS54" s="60" t="str">
        <f t="shared" si="29"/>
        <v/>
      </c>
      <c r="AT54" s="54"/>
      <c r="BB54" s="6"/>
      <c r="BG54" s="6"/>
      <c r="BL54" s="6"/>
      <c r="BQ54" s="6"/>
      <c r="BT54" s="3"/>
      <c r="BU54" s="3"/>
      <c r="BV54" s="6"/>
    </row>
    <row r="55" spans="1:74" s="4" customFormat="1" ht="25.15" customHeight="1" x14ac:dyDescent="0.4">
      <c r="A55" s="3"/>
      <c r="B55" s="3"/>
      <c r="C55" s="3"/>
      <c r="D55" s="19">
        <f t="shared" si="30"/>
        <v>45214</v>
      </c>
      <c r="E55" s="18" t="str">
        <f t="shared" si="18"/>
        <v>日</v>
      </c>
      <c r="F55" s="44"/>
      <c r="G55" s="102"/>
      <c r="H55" s="132"/>
      <c r="I55" s="59" t="str">
        <f t="shared" si="19"/>
        <v/>
      </c>
      <c r="J55" s="60" t="str">
        <f t="shared" si="19"/>
        <v/>
      </c>
      <c r="K55" s="19">
        <f t="shared" si="31"/>
        <v>45245</v>
      </c>
      <c r="L55" s="18" t="str">
        <f t="shared" si="20"/>
        <v>水</v>
      </c>
      <c r="M55" s="44" t="s">
        <v>9</v>
      </c>
      <c r="N55" s="102"/>
      <c r="O55" s="132"/>
      <c r="P55" s="59" t="str">
        <f t="shared" si="21"/>
        <v/>
      </c>
      <c r="Q55" s="60" t="str">
        <f t="shared" si="21"/>
        <v/>
      </c>
      <c r="R55" s="19">
        <f t="shared" si="32"/>
        <v>45275</v>
      </c>
      <c r="S55" s="18" t="str">
        <f t="shared" si="22"/>
        <v>金</v>
      </c>
      <c r="T55" s="44" t="s">
        <v>9</v>
      </c>
      <c r="U55" s="102"/>
      <c r="V55" s="132"/>
      <c r="W55" s="59" t="str">
        <f t="shared" si="23"/>
        <v/>
      </c>
      <c r="X55" s="60" t="str">
        <f t="shared" si="23"/>
        <v/>
      </c>
      <c r="Y55" s="19">
        <f t="shared" si="33"/>
        <v>45306</v>
      </c>
      <c r="Z55" s="18" t="str">
        <f t="shared" si="24"/>
        <v>月</v>
      </c>
      <c r="AA55" s="44"/>
      <c r="AB55" s="102"/>
      <c r="AC55" s="132"/>
      <c r="AD55" s="59" t="str">
        <f t="shared" si="25"/>
        <v/>
      </c>
      <c r="AE55" s="60" t="str">
        <f t="shared" si="25"/>
        <v/>
      </c>
      <c r="AF55" s="19">
        <f t="shared" si="34"/>
        <v>45337</v>
      </c>
      <c r="AG55" s="18" t="str">
        <f t="shared" si="26"/>
        <v>木</v>
      </c>
      <c r="AH55" s="44" t="s">
        <v>9</v>
      </c>
      <c r="AI55" s="102"/>
      <c r="AJ55" s="132"/>
      <c r="AK55" s="59" t="str">
        <f t="shared" si="27"/>
        <v/>
      </c>
      <c r="AL55" s="60" t="str">
        <f t="shared" si="27"/>
        <v/>
      </c>
      <c r="AM55" s="19">
        <f t="shared" si="35"/>
        <v>45366</v>
      </c>
      <c r="AN55" s="18" t="str">
        <f t="shared" si="28"/>
        <v>金</v>
      </c>
      <c r="AO55" s="44"/>
      <c r="AP55" s="102"/>
      <c r="AQ55" s="132"/>
      <c r="AR55" s="59" t="str">
        <f t="shared" si="29"/>
        <v/>
      </c>
      <c r="AS55" s="60" t="str">
        <f t="shared" si="29"/>
        <v/>
      </c>
      <c r="AT55" s="54"/>
      <c r="BB55" s="6"/>
      <c r="BG55" s="6"/>
      <c r="BL55" s="6"/>
      <c r="BQ55" s="6"/>
      <c r="BT55" s="3"/>
      <c r="BU55" s="3"/>
      <c r="BV55" s="6"/>
    </row>
    <row r="56" spans="1:74" s="4" customFormat="1" ht="25.15" customHeight="1" x14ac:dyDescent="0.4">
      <c r="A56" s="3"/>
      <c r="B56" s="3"/>
      <c r="C56" s="3"/>
      <c r="D56" s="19">
        <f t="shared" si="30"/>
        <v>45215</v>
      </c>
      <c r="E56" s="18" t="str">
        <f t="shared" si="18"/>
        <v>月</v>
      </c>
      <c r="F56" s="44"/>
      <c r="G56" s="102"/>
      <c r="H56" s="132"/>
      <c r="I56" s="59" t="str">
        <f t="shared" si="19"/>
        <v/>
      </c>
      <c r="J56" s="60" t="str">
        <f t="shared" si="19"/>
        <v/>
      </c>
      <c r="K56" s="19">
        <f t="shared" si="31"/>
        <v>45246</v>
      </c>
      <c r="L56" s="18" t="str">
        <f t="shared" si="20"/>
        <v>木</v>
      </c>
      <c r="M56" s="44"/>
      <c r="N56" s="102"/>
      <c r="O56" s="132"/>
      <c r="P56" s="59" t="str">
        <f t="shared" si="21"/>
        <v/>
      </c>
      <c r="Q56" s="60" t="str">
        <f t="shared" si="21"/>
        <v/>
      </c>
      <c r="R56" s="19">
        <f t="shared" si="32"/>
        <v>45276</v>
      </c>
      <c r="S56" s="18" t="str">
        <f t="shared" si="22"/>
        <v>土</v>
      </c>
      <c r="T56" s="44"/>
      <c r="U56" s="102"/>
      <c r="V56" s="132"/>
      <c r="W56" s="59" t="str">
        <f t="shared" si="23"/>
        <v/>
      </c>
      <c r="X56" s="60" t="str">
        <f t="shared" si="23"/>
        <v/>
      </c>
      <c r="Y56" s="19">
        <f t="shared" si="33"/>
        <v>45307</v>
      </c>
      <c r="Z56" s="18" t="str">
        <f t="shared" si="24"/>
        <v>火</v>
      </c>
      <c r="AA56" s="44" t="s">
        <v>9</v>
      </c>
      <c r="AB56" s="102"/>
      <c r="AC56" s="132"/>
      <c r="AD56" s="59" t="str">
        <f t="shared" si="25"/>
        <v/>
      </c>
      <c r="AE56" s="60" t="str">
        <f t="shared" si="25"/>
        <v/>
      </c>
      <c r="AF56" s="19">
        <f t="shared" si="34"/>
        <v>45338</v>
      </c>
      <c r="AG56" s="18" t="str">
        <f t="shared" si="26"/>
        <v>金</v>
      </c>
      <c r="AH56" s="44"/>
      <c r="AI56" s="102"/>
      <c r="AJ56" s="132"/>
      <c r="AK56" s="59" t="str">
        <f t="shared" si="27"/>
        <v/>
      </c>
      <c r="AL56" s="60" t="str">
        <f t="shared" si="27"/>
        <v/>
      </c>
      <c r="AM56" s="19">
        <f t="shared" si="35"/>
        <v>45367</v>
      </c>
      <c r="AN56" s="18" t="str">
        <f t="shared" si="28"/>
        <v>土</v>
      </c>
      <c r="AO56" s="44"/>
      <c r="AP56" s="102"/>
      <c r="AQ56" s="132"/>
      <c r="AR56" s="59" t="str">
        <f t="shared" si="29"/>
        <v/>
      </c>
      <c r="AS56" s="60" t="str">
        <f t="shared" si="29"/>
        <v/>
      </c>
      <c r="AT56" s="54"/>
      <c r="BB56" s="6"/>
      <c r="BG56" s="6"/>
      <c r="BL56" s="6"/>
      <c r="BQ56" s="6"/>
      <c r="BT56" s="3"/>
      <c r="BU56" s="3"/>
      <c r="BV56" s="6"/>
    </row>
    <row r="57" spans="1:74" s="4" customFormat="1" ht="25.15" customHeight="1" x14ac:dyDescent="0.4">
      <c r="A57" s="3"/>
      <c r="B57" s="3"/>
      <c r="C57" s="3"/>
      <c r="D57" s="19">
        <f t="shared" si="30"/>
        <v>45216</v>
      </c>
      <c r="E57" s="18" t="str">
        <f t="shared" si="18"/>
        <v>火</v>
      </c>
      <c r="F57" s="44" t="s">
        <v>9</v>
      </c>
      <c r="G57" s="102"/>
      <c r="H57" s="132"/>
      <c r="I57" s="59" t="str">
        <f t="shared" si="19"/>
        <v/>
      </c>
      <c r="J57" s="60" t="str">
        <f t="shared" si="19"/>
        <v/>
      </c>
      <c r="K57" s="19">
        <f t="shared" si="31"/>
        <v>45247</v>
      </c>
      <c r="L57" s="18" t="str">
        <f t="shared" si="20"/>
        <v>金</v>
      </c>
      <c r="M57" s="44"/>
      <c r="N57" s="102"/>
      <c r="O57" s="132"/>
      <c r="P57" s="59" t="str">
        <f t="shared" si="21"/>
        <v/>
      </c>
      <c r="Q57" s="60" t="str">
        <f t="shared" si="21"/>
        <v/>
      </c>
      <c r="R57" s="19">
        <f t="shared" si="32"/>
        <v>45277</v>
      </c>
      <c r="S57" s="18" t="str">
        <f t="shared" si="22"/>
        <v>日</v>
      </c>
      <c r="T57" s="44"/>
      <c r="U57" s="102"/>
      <c r="V57" s="132"/>
      <c r="W57" s="59" t="str">
        <f t="shared" si="23"/>
        <v/>
      </c>
      <c r="X57" s="60" t="str">
        <f t="shared" si="23"/>
        <v/>
      </c>
      <c r="Y57" s="19">
        <f t="shared" si="33"/>
        <v>45308</v>
      </c>
      <c r="Z57" s="18" t="str">
        <f t="shared" si="24"/>
        <v>水</v>
      </c>
      <c r="AA57" s="44"/>
      <c r="AB57" s="102"/>
      <c r="AC57" s="132"/>
      <c r="AD57" s="59" t="str">
        <f t="shared" si="25"/>
        <v/>
      </c>
      <c r="AE57" s="60" t="str">
        <f t="shared" si="25"/>
        <v/>
      </c>
      <c r="AF57" s="19">
        <f t="shared" si="34"/>
        <v>45339</v>
      </c>
      <c r="AG57" s="18" t="str">
        <f t="shared" si="26"/>
        <v>土</v>
      </c>
      <c r="AH57" s="44"/>
      <c r="AI57" s="102"/>
      <c r="AJ57" s="132"/>
      <c r="AK57" s="59" t="str">
        <f t="shared" si="27"/>
        <v/>
      </c>
      <c r="AL57" s="60" t="str">
        <f t="shared" si="27"/>
        <v/>
      </c>
      <c r="AM57" s="19">
        <f t="shared" si="35"/>
        <v>45368</v>
      </c>
      <c r="AN57" s="18" t="str">
        <f t="shared" si="28"/>
        <v>日</v>
      </c>
      <c r="AO57" s="44"/>
      <c r="AP57" s="102"/>
      <c r="AQ57" s="132"/>
      <c r="AR57" s="59" t="str">
        <f t="shared" si="29"/>
        <v/>
      </c>
      <c r="AS57" s="60" t="str">
        <f t="shared" si="29"/>
        <v/>
      </c>
      <c r="AT57" s="54"/>
      <c r="BB57" s="6"/>
      <c r="BG57" s="6"/>
      <c r="BL57" s="6"/>
      <c r="BQ57" s="6"/>
      <c r="BT57" s="3"/>
      <c r="BU57" s="3"/>
      <c r="BV57" s="6"/>
    </row>
    <row r="58" spans="1:74" s="4" customFormat="1" ht="25.15" customHeight="1" x14ac:dyDescent="0.4">
      <c r="A58" s="3"/>
      <c r="B58" s="3"/>
      <c r="C58" s="3"/>
      <c r="D58" s="19">
        <f t="shared" si="30"/>
        <v>45217</v>
      </c>
      <c r="E58" s="18" t="str">
        <f t="shared" si="18"/>
        <v>水</v>
      </c>
      <c r="F58" s="44" t="s">
        <v>9</v>
      </c>
      <c r="G58" s="102"/>
      <c r="H58" s="132"/>
      <c r="I58" s="59" t="str">
        <f t="shared" si="19"/>
        <v/>
      </c>
      <c r="J58" s="60" t="str">
        <f t="shared" si="19"/>
        <v/>
      </c>
      <c r="K58" s="19">
        <f t="shared" si="31"/>
        <v>45248</v>
      </c>
      <c r="L58" s="18" t="str">
        <f t="shared" si="20"/>
        <v>土</v>
      </c>
      <c r="M58" s="44"/>
      <c r="N58" s="102"/>
      <c r="O58" s="132"/>
      <c r="P58" s="59" t="str">
        <f t="shared" si="21"/>
        <v/>
      </c>
      <c r="Q58" s="60" t="str">
        <f t="shared" si="21"/>
        <v/>
      </c>
      <c r="R58" s="19">
        <f t="shared" si="32"/>
        <v>45278</v>
      </c>
      <c r="S58" s="18" t="str">
        <f t="shared" si="22"/>
        <v>月</v>
      </c>
      <c r="T58" s="44"/>
      <c r="U58" s="102"/>
      <c r="V58" s="132"/>
      <c r="W58" s="59" t="str">
        <f t="shared" si="23"/>
        <v/>
      </c>
      <c r="X58" s="60" t="str">
        <f t="shared" si="23"/>
        <v/>
      </c>
      <c r="Y58" s="19">
        <f t="shared" si="33"/>
        <v>45309</v>
      </c>
      <c r="Z58" s="18" t="str">
        <f t="shared" si="24"/>
        <v>木</v>
      </c>
      <c r="AA58" s="44"/>
      <c r="AB58" s="102"/>
      <c r="AC58" s="132"/>
      <c r="AD58" s="59" t="str">
        <f t="shared" si="25"/>
        <v/>
      </c>
      <c r="AE58" s="60" t="str">
        <f t="shared" si="25"/>
        <v/>
      </c>
      <c r="AF58" s="19">
        <f t="shared" si="34"/>
        <v>45340</v>
      </c>
      <c r="AG58" s="18" t="str">
        <f t="shared" si="26"/>
        <v>日</v>
      </c>
      <c r="AH58" s="44"/>
      <c r="AI58" s="102"/>
      <c r="AJ58" s="132"/>
      <c r="AK58" s="59" t="str">
        <f t="shared" si="27"/>
        <v/>
      </c>
      <c r="AL58" s="60" t="str">
        <f t="shared" si="27"/>
        <v/>
      </c>
      <c r="AM58" s="19">
        <f t="shared" si="35"/>
        <v>45369</v>
      </c>
      <c r="AN58" s="18" t="str">
        <f t="shared" si="28"/>
        <v>月</v>
      </c>
      <c r="AO58" s="44"/>
      <c r="AP58" s="102"/>
      <c r="AQ58" s="132"/>
      <c r="AR58" s="59" t="str">
        <f t="shared" si="29"/>
        <v/>
      </c>
      <c r="AS58" s="60" t="str">
        <f t="shared" si="29"/>
        <v/>
      </c>
      <c r="AT58" s="54"/>
      <c r="BB58" s="6"/>
      <c r="BG58" s="6"/>
      <c r="BL58" s="6"/>
      <c r="BQ58" s="6"/>
      <c r="BT58" s="3"/>
      <c r="BU58" s="3"/>
      <c r="BV58" s="6"/>
    </row>
    <row r="59" spans="1:74" s="4" customFormat="1" ht="25.15" customHeight="1" x14ac:dyDescent="0.4">
      <c r="A59" s="3"/>
      <c r="B59" s="3"/>
      <c r="C59" s="3"/>
      <c r="D59" s="19">
        <f t="shared" si="30"/>
        <v>45218</v>
      </c>
      <c r="E59" s="18" t="str">
        <f t="shared" si="18"/>
        <v>木</v>
      </c>
      <c r="F59" s="44"/>
      <c r="G59" s="102"/>
      <c r="H59" s="132"/>
      <c r="I59" s="59" t="str">
        <f t="shared" si="19"/>
        <v/>
      </c>
      <c r="J59" s="60" t="str">
        <f t="shared" si="19"/>
        <v/>
      </c>
      <c r="K59" s="19">
        <f t="shared" si="31"/>
        <v>45249</v>
      </c>
      <c r="L59" s="18" t="str">
        <f t="shared" si="20"/>
        <v>日</v>
      </c>
      <c r="M59" s="44"/>
      <c r="N59" s="102"/>
      <c r="O59" s="132"/>
      <c r="P59" s="59" t="str">
        <f t="shared" si="21"/>
        <v/>
      </c>
      <c r="Q59" s="60" t="str">
        <f t="shared" si="21"/>
        <v/>
      </c>
      <c r="R59" s="19">
        <f t="shared" si="32"/>
        <v>45279</v>
      </c>
      <c r="S59" s="18" t="str">
        <f t="shared" si="22"/>
        <v>火</v>
      </c>
      <c r="T59" s="44"/>
      <c r="U59" s="102"/>
      <c r="V59" s="132"/>
      <c r="W59" s="59" t="str">
        <f t="shared" si="23"/>
        <v/>
      </c>
      <c r="X59" s="60" t="str">
        <f t="shared" si="23"/>
        <v/>
      </c>
      <c r="Y59" s="19">
        <f t="shared" si="33"/>
        <v>45310</v>
      </c>
      <c r="Z59" s="18" t="str">
        <f t="shared" si="24"/>
        <v>金</v>
      </c>
      <c r="AA59" s="44"/>
      <c r="AB59" s="102"/>
      <c r="AC59" s="132"/>
      <c r="AD59" s="59" t="str">
        <f t="shared" si="25"/>
        <v/>
      </c>
      <c r="AE59" s="60" t="str">
        <f t="shared" si="25"/>
        <v/>
      </c>
      <c r="AF59" s="19">
        <f t="shared" si="34"/>
        <v>45341</v>
      </c>
      <c r="AG59" s="18" t="str">
        <f t="shared" si="26"/>
        <v>月</v>
      </c>
      <c r="AH59" s="44"/>
      <c r="AI59" s="102"/>
      <c r="AJ59" s="132"/>
      <c r="AK59" s="59" t="str">
        <f t="shared" si="27"/>
        <v/>
      </c>
      <c r="AL59" s="60" t="str">
        <f t="shared" si="27"/>
        <v/>
      </c>
      <c r="AM59" s="19">
        <f t="shared" si="35"/>
        <v>45370</v>
      </c>
      <c r="AN59" s="18" t="str">
        <f t="shared" si="28"/>
        <v>火</v>
      </c>
      <c r="AO59" s="44"/>
      <c r="AP59" s="102"/>
      <c r="AQ59" s="132"/>
      <c r="AR59" s="59" t="str">
        <f t="shared" si="29"/>
        <v/>
      </c>
      <c r="AS59" s="60" t="str">
        <f t="shared" si="29"/>
        <v/>
      </c>
      <c r="AT59" s="54"/>
      <c r="BB59" s="6"/>
      <c r="BG59" s="6"/>
      <c r="BL59" s="6"/>
      <c r="BQ59" s="6"/>
      <c r="BT59" s="3"/>
      <c r="BU59" s="3"/>
      <c r="BV59" s="6"/>
    </row>
    <row r="60" spans="1:74" s="4" customFormat="1" ht="25.15" customHeight="1" x14ac:dyDescent="0.4">
      <c r="A60" s="3"/>
      <c r="B60" s="3"/>
      <c r="C60" s="3"/>
      <c r="D60" s="19">
        <f t="shared" si="30"/>
        <v>45219</v>
      </c>
      <c r="E60" s="18" t="str">
        <f t="shared" si="18"/>
        <v>金</v>
      </c>
      <c r="F60" s="44"/>
      <c r="G60" s="102"/>
      <c r="H60" s="132"/>
      <c r="I60" s="59" t="str">
        <f t="shared" si="19"/>
        <v/>
      </c>
      <c r="J60" s="60" t="str">
        <f t="shared" si="19"/>
        <v/>
      </c>
      <c r="K60" s="19">
        <f t="shared" si="31"/>
        <v>45250</v>
      </c>
      <c r="L60" s="18" t="str">
        <f t="shared" si="20"/>
        <v>月</v>
      </c>
      <c r="M60" s="44"/>
      <c r="N60" s="102"/>
      <c r="O60" s="132"/>
      <c r="P60" s="59" t="str">
        <f t="shared" si="21"/>
        <v/>
      </c>
      <c r="Q60" s="60" t="str">
        <f t="shared" si="21"/>
        <v/>
      </c>
      <c r="R60" s="19">
        <f t="shared" si="32"/>
        <v>45280</v>
      </c>
      <c r="S60" s="18" t="str">
        <f t="shared" si="22"/>
        <v>水</v>
      </c>
      <c r="T60" s="44"/>
      <c r="U60" s="102"/>
      <c r="V60" s="132"/>
      <c r="W60" s="59" t="str">
        <f t="shared" si="23"/>
        <v/>
      </c>
      <c r="X60" s="60" t="str">
        <f t="shared" si="23"/>
        <v/>
      </c>
      <c r="Y60" s="19">
        <f t="shared" si="33"/>
        <v>45311</v>
      </c>
      <c r="Z60" s="18" t="str">
        <f t="shared" si="24"/>
        <v>土</v>
      </c>
      <c r="AA60" s="44"/>
      <c r="AB60" s="102"/>
      <c r="AC60" s="132"/>
      <c r="AD60" s="59" t="str">
        <f t="shared" si="25"/>
        <v/>
      </c>
      <c r="AE60" s="60" t="str">
        <f t="shared" si="25"/>
        <v/>
      </c>
      <c r="AF60" s="19">
        <f t="shared" si="34"/>
        <v>45342</v>
      </c>
      <c r="AG60" s="18" t="str">
        <f t="shared" si="26"/>
        <v>火</v>
      </c>
      <c r="AH60" s="44"/>
      <c r="AI60" s="102"/>
      <c r="AJ60" s="132"/>
      <c r="AK60" s="59" t="str">
        <f t="shared" si="27"/>
        <v/>
      </c>
      <c r="AL60" s="60" t="str">
        <f t="shared" si="27"/>
        <v/>
      </c>
      <c r="AM60" s="21">
        <f t="shared" si="35"/>
        <v>45371</v>
      </c>
      <c r="AN60" s="22" t="str">
        <f t="shared" si="28"/>
        <v>水</v>
      </c>
      <c r="AO60" s="45"/>
      <c r="AP60" s="103"/>
      <c r="AQ60" s="134"/>
      <c r="AR60" s="59" t="str">
        <f t="shared" si="29"/>
        <v/>
      </c>
      <c r="AS60" s="60" t="str">
        <f t="shared" si="29"/>
        <v/>
      </c>
      <c r="AT60" s="54"/>
      <c r="BB60" s="6"/>
      <c r="BG60" s="6"/>
      <c r="BL60" s="6"/>
      <c r="BQ60" s="6"/>
      <c r="BT60" s="3"/>
      <c r="BU60" s="3"/>
      <c r="BV60" s="6"/>
    </row>
    <row r="61" spans="1:74" s="4" customFormat="1" ht="25.15" customHeight="1" x14ac:dyDescent="0.4">
      <c r="A61" s="3"/>
      <c r="B61" s="3"/>
      <c r="C61" s="3"/>
      <c r="D61" s="19">
        <f t="shared" si="30"/>
        <v>45220</v>
      </c>
      <c r="E61" s="18" t="str">
        <f t="shared" si="18"/>
        <v>土</v>
      </c>
      <c r="F61" s="44"/>
      <c r="G61" s="102"/>
      <c r="H61" s="132"/>
      <c r="I61" s="59" t="str">
        <f t="shared" si="19"/>
        <v/>
      </c>
      <c r="J61" s="60" t="str">
        <f t="shared" si="19"/>
        <v/>
      </c>
      <c r="K61" s="21">
        <f t="shared" si="31"/>
        <v>45251</v>
      </c>
      <c r="L61" s="22" t="str">
        <f t="shared" si="20"/>
        <v>火</v>
      </c>
      <c r="M61" s="44"/>
      <c r="N61" s="102"/>
      <c r="O61" s="132"/>
      <c r="P61" s="59" t="str">
        <f t="shared" si="21"/>
        <v/>
      </c>
      <c r="Q61" s="60" t="str">
        <f t="shared" si="21"/>
        <v/>
      </c>
      <c r="R61" s="19">
        <f t="shared" si="32"/>
        <v>45281</v>
      </c>
      <c r="S61" s="18" t="str">
        <f t="shared" si="22"/>
        <v>木</v>
      </c>
      <c r="T61" s="44"/>
      <c r="U61" s="102"/>
      <c r="V61" s="132"/>
      <c r="W61" s="59" t="str">
        <f t="shared" si="23"/>
        <v/>
      </c>
      <c r="X61" s="60" t="str">
        <f t="shared" si="23"/>
        <v/>
      </c>
      <c r="Y61" s="19">
        <f t="shared" si="33"/>
        <v>45312</v>
      </c>
      <c r="Z61" s="18" t="str">
        <f t="shared" si="24"/>
        <v>日</v>
      </c>
      <c r="AA61" s="44"/>
      <c r="AB61" s="102"/>
      <c r="AC61" s="132"/>
      <c r="AD61" s="59" t="str">
        <f t="shared" si="25"/>
        <v/>
      </c>
      <c r="AE61" s="60" t="str">
        <f t="shared" si="25"/>
        <v/>
      </c>
      <c r="AF61" s="19">
        <f t="shared" si="34"/>
        <v>45343</v>
      </c>
      <c r="AG61" s="18" t="str">
        <f t="shared" si="26"/>
        <v>水</v>
      </c>
      <c r="AH61" s="44"/>
      <c r="AI61" s="102"/>
      <c r="AJ61" s="132"/>
      <c r="AK61" s="59" t="str">
        <f t="shared" si="27"/>
        <v/>
      </c>
      <c r="AL61" s="60" t="str">
        <f t="shared" si="27"/>
        <v/>
      </c>
      <c r="AM61" s="21">
        <f t="shared" si="35"/>
        <v>45372</v>
      </c>
      <c r="AN61" s="22" t="str">
        <f t="shared" si="28"/>
        <v>木</v>
      </c>
      <c r="AO61" s="44"/>
      <c r="AP61" s="102"/>
      <c r="AQ61" s="132"/>
      <c r="AR61" s="59" t="str">
        <f t="shared" si="29"/>
        <v/>
      </c>
      <c r="AS61" s="60" t="str">
        <f t="shared" si="29"/>
        <v/>
      </c>
      <c r="AT61" s="54"/>
      <c r="BB61" s="6"/>
      <c r="BG61" s="6"/>
      <c r="BL61" s="6"/>
      <c r="BQ61" s="6"/>
      <c r="BT61" s="3"/>
      <c r="BU61" s="3"/>
      <c r="BV61" s="6"/>
    </row>
    <row r="62" spans="1:74" s="4" customFormat="1" ht="25.15" customHeight="1" x14ac:dyDescent="0.4">
      <c r="A62" s="3"/>
      <c r="B62" s="3"/>
      <c r="C62" s="3"/>
      <c r="D62" s="19">
        <f t="shared" si="30"/>
        <v>45221</v>
      </c>
      <c r="E62" s="18" t="str">
        <f t="shared" si="18"/>
        <v>日</v>
      </c>
      <c r="F62" s="44"/>
      <c r="G62" s="102"/>
      <c r="H62" s="132"/>
      <c r="I62" s="59" t="str">
        <f t="shared" si="19"/>
        <v/>
      </c>
      <c r="J62" s="60" t="str">
        <f t="shared" si="19"/>
        <v/>
      </c>
      <c r="K62" s="19">
        <f t="shared" si="31"/>
        <v>45252</v>
      </c>
      <c r="L62" s="18" t="str">
        <f t="shared" si="20"/>
        <v>水</v>
      </c>
      <c r="M62" s="44"/>
      <c r="N62" s="102"/>
      <c r="O62" s="132"/>
      <c r="P62" s="59" t="str">
        <f t="shared" si="21"/>
        <v/>
      </c>
      <c r="Q62" s="60" t="str">
        <f t="shared" si="21"/>
        <v/>
      </c>
      <c r="R62" s="19">
        <f t="shared" si="32"/>
        <v>45282</v>
      </c>
      <c r="S62" s="18" t="str">
        <f t="shared" si="22"/>
        <v>金</v>
      </c>
      <c r="T62" s="44"/>
      <c r="U62" s="102"/>
      <c r="V62" s="132"/>
      <c r="W62" s="59" t="str">
        <f t="shared" si="23"/>
        <v/>
      </c>
      <c r="X62" s="60" t="str">
        <f t="shared" si="23"/>
        <v/>
      </c>
      <c r="Y62" s="19">
        <f t="shared" si="33"/>
        <v>45313</v>
      </c>
      <c r="Z62" s="18" t="str">
        <f t="shared" si="24"/>
        <v>月</v>
      </c>
      <c r="AA62" s="44"/>
      <c r="AB62" s="102"/>
      <c r="AC62" s="132"/>
      <c r="AD62" s="59" t="str">
        <f t="shared" si="25"/>
        <v/>
      </c>
      <c r="AE62" s="60" t="str">
        <f t="shared" si="25"/>
        <v/>
      </c>
      <c r="AF62" s="19">
        <f t="shared" si="34"/>
        <v>45344</v>
      </c>
      <c r="AG62" s="18" t="str">
        <f t="shared" si="26"/>
        <v>木</v>
      </c>
      <c r="AH62" s="44"/>
      <c r="AI62" s="102"/>
      <c r="AJ62" s="132"/>
      <c r="AK62" s="59" t="str">
        <f t="shared" si="27"/>
        <v/>
      </c>
      <c r="AL62" s="60" t="str">
        <f t="shared" si="27"/>
        <v/>
      </c>
      <c r="AM62" s="19">
        <f t="shared" si="35"/>
        <v>45373</v>
      </c>
      <c r="AN62" s="18" t="str">
        <f t="shared" si="28"/>
        <v>金</v>
      </c>
      <c r="AO62" s="44"/>
      <c r="AP62" s="102"/>
      <c r="AQ62" s="132"/>
      <c r="AR62" s="59" t="str">
        <f t="shared" si="29"/>
        <v/>
      </c>
      <c r="AS62" s="60" t="str">
        <f t="shared" si="29"/>
        <v/>
      </c>
      <c r="AT62" s="54"/>
      <c r="BB62" s="6"/>
      <c r="BG62" s="6"/>
      <c r="BL62" s="6"/>
      <c r="BQ62" s="6"/>
      <c r="BT62" s="3"/>
      <c r="BU62" s="3"/>
      <c r="BV62" s="6"/>
    </row>
    <row r="63" spans="1:74" s="4" customFormat="1" ht="25.15" customHeight="1" x14ac:dyDescent="0.4">
      <c r="A63" s="3"/>
      <c r="B63" s="3"/>
      <c r="C63" s="3"/>
      <c r="D63" s="19">
        <f t="shared" si="30"/>
        <v>45222</v>
      </c>
      <c r="E63" s="18" t="str">
        <f t="shared" si="18"/>
        <v>月</v>
      </c>
      <c r="F63" s="44"/>
      <c r="G63" s="102"/>
      <c r="H63" s="132"/>
      <c r="I63" s="59" t="str">
        <f t="shared" si="19"/>
        <v/>
      </c>
      <c r="J63" s="60" t="str">
        <f t="shared" si="19"/>
        <v/>
      </c>
      <c r="K63" s="21">
        <f t="shared" si="31"/>
        <v>45253</v>
      </c>
      <c r="L63" s="22" t="str">
        <f t="shared" si="20"/>
        <v>木</v>
      </c>
      <c r="M63" s="45"/>
      <c r="N63" s="103"/>
      <c r="O63" s="134"/>
      <c r="P63" s="59" t="str">
        <f t="shared" si="21"/>
        <v/>
      </c>
      <c r="Q63" s="60" t="str">
        <f t="shared" si="21"/>
        <v/>
      </c>
      <c r="R63" s="23">
        <f t="shared" si="32"/>
        <v>45283</v>
      </c>
      <c r="S63" s="24" t="str">
        <f t="shared" si="22"/>
        <v>土</v>
      </c>
      <c r="T63" s="45"/>
      <c r="U63" s="103"/>
      <c r="V63" s="134"/>
      <c r="W63" s="59" t="str">
        <f t="shared" si="23"/>
        <v/>
      </c>
      <c r="X63" s="60" t="str">
        <f t="shared" si="23"/>
        <v/>
      </c>
      <c r="Y63" s="19">
        <f t="shared" si="33"/>
        <v>45314</v>
      </c>
      <c r="Z63" s="18" t="str">
        <f t="shared" si="24"/>
        <v>火</v>
      </c>
      <c r="AA63" s="44"/>
      <c r="AB63" s="102"/>
      <c r="AC63" s="132"/>
      <c r="AD63" s="59" t="str">
        <f t="shared" si="25"/>
        <v/>
      </c>
      <c r="AE63" s="60" t="str">
        <f t="shared" si="25"/>
        <v/>
      </c>
      <c r="AF63" s="21">
        <f t="shared" si="34"/>
        <v>45345</v>
      </c>
      <c r="AG63" s="22" t="str">
        <f t="shared" si="26"/>
        <v>金</v>
      </c>
      <c r="AH63" s="44"/>
      <c r="AI63" s="102"/>
      <c r="AJ63" s="132"/>
      <c r="AK63" s="59" t="str">
        <f t="shared" si="27"/>
        <v/>
      </c>
      <c r="AL63" s="60" t="str">
        <f t="shared" si="27"/>
        <v/>
      </c>
      <c r="AM63" s="19">
        <f t="shared" si="35"/>
        <v>45374</v>
      </c>
      <c r="AN63" s="18" t="str">
        <f t="shared" si="28"/>
        <v>土</v>
      </c>
      <c r="AO63" s="44"/>
      <c r="AP63" s="18"/>
      <c r="AQ63" s="58"/>
      <c r="AR63" s="59" t="str">
        <f t="shared" si="29"/>
        <v/>
      </c>
      <c r="AS63" s="60" t="str">
        <f t="shared" si="29"/>
        <v/>
      </c>
      <c r="AT63" s="54"/>
      <c r="BB63" s="6"/>
      <c r="BG63" s="6"/>
      <c r="BL63" s="6"/>
      <c r="BQ63" s="6"/>
      <c r="BT63" s="3"/>
      <c r="BU63" s="3"/>
      <c r="BV63" s="6"/>
    </row>
    <row r="64" spans="1:74" s="4" customFormat="1" ht="25.15" customHeight="1" x14ac:dyDescent="0.4">
      <c r="A64" s="3"/>
      <c r="B64" s="3"/>
      <c r="C64" s="3"/>
      <c r="D64" s="19">
        <f t="shared" si="30"/>
        <v>45223</v>
      </c>
      <c r="E64" s="18" t="str">
        <f t="shared" si="18"/>
        <v>火</v>
      </c>
      <c r="F64" s="44"/>
      <c r="G64" s="102"/>
      <c r="H64" s="132"/>
      <c r="I64" s="59" t="str">
        <f t="shared" si="19"/>
        <v/>
      </c>
      <c r="J64" s="60" t="str">
        <f t="shared" si="19"/>
        <v/>
      </c>
      <c r="K64" s="19">
        <f t="shared" si="31"/>
        <v>45254</v>
      </c>
      <c r="L64" s="18" t="str">
        <f t="shared" si="20"/>
        <v>金</v>
      </c>
      <c r="M64" s="45"/>
      <c r="N64" s="102"/>
      <c r="O64" s="132"/>
      <c r="P64" s="59" t="str">
        <f t="shared" si="21"/>
        <v/>
      </c>
      <c r="Q64" s="60" t="str">
        <f t="shared" si="21"/>
        <v/>
      </c>
      <c r="R64" s="23">
        <f t="shared" si="32"/>
        <v>45284</v>
      </c>
      <c r="S64" s="24" t="str">
        <f t="shared" si="22"/>
        <v>日</v>
      </c>
      <c r="T64" s="44"/>
      <c r="U64" s="102"/>
      <c r="V64" s="132"/>
      <c r="W64" s="59" t="str">
        <f t="shared" si="23"/>
        <v/>
      </c>
      <c r="X64" s="60" t="str">
        <f t="shared" si="23"/>
        <v/>
      </c>
      <c r="Y64" s="21">
        <f t="shared" si="33"/>
        <v>45315</v>
      </c>
      <c r="Z64" s="22" t="str">
        <f t="shared" si="24"/>
        <v>水</v>
      </c>
      <c r="AA64" s="44"/>
      <c r="AB64" s="102"/>
      <c r="AC64" s="132"/>
      <c r="AD64" s="59" t="str">
        <f t="shared" si="25"/>
        <v/>
      </c>
      <c r="AE64" s="60" t="str">
        <f t="shared" si="25"/>
        <v/>
      </c>
      <c r="AF64" s="19">
        <f t="shared" si="34"/>
        <v>45346</v>
      </c>
      <c r="AG64" s="18" t="str">
        <f t="shared" si="26"/>
        <v>土</v>
      </c>
      <c r="AH64" s="44"/>
      <c r="AI64" s="102"/>
      <c r="AJ64" s="132"/>
      <c r="AK64" s="59" t="str">
        <f t="shared" si="27"/>
        <v/>
      </c>
      <c r="AL64" s="60" t="str">
        <f t="shared" si="27"/>
        <v/>
      </c>
      <c r="AM64" s="19">
        <f t="shared" si="35"/>
        <v>45375</v>
      </c>
      <c r="AN64" s="18" t="str">
        <f t="shared" si="28"/>
        <v>日</v>
      </c>
      <c r="AO64" s="44"/>
      <c r="AP64" s="18"/>
      <c r="AQ64" s="58"/>
      <c r="AR64" s="59" t="str">
        <f t="shared" si="29"/>
        <v/>
      </c>
      <c r="AS64" s="60" t="str">
        <f t="shared" si="29"/>
        <v/>
      </c>
      <c r="AT64" s="54"/>
      <c r="BB64" s="6"/>
      <c r="BG64" s="6"/>
      <c r="BL64" s="6"/>
      <c r="BQ64" s="6"/>
      <c r="BT64" s="3"/>
      <c r="BU64" s="3"/>
      <c r="BV64" s="6"/>
    </row>
    <row r="65" spans="1:74" s="4" customFormat="1" ht="25.15" customHeight="1" x14ac:dyDescent="0.4">
      <c r="A65" s="3"/>
      <c r="B65" s="3"/>
      <c r="C65" s="3"/>
      <c r="D65" s="19">
        <f t="shared" si="30"/>
        <v>45224</v>
      </c>
      <c r="E65" s="18" t="str">
        <f t="shared" si="18"/>
        <v>水</v>
      </c>
      <c r="F65" s="44"/>
      <c r="G65" s="102"/>
      <c r="H65" s="132"/>
      <c r="I65" s="59" t="str">
        <f t="shared" si="19"/>
        <v/>
      </c>
      <c r="J65" s="60" t="str">
        <f t="shared" si="19"/>
        <v/>
      </c>
      <c r="K65" s="19">
        <f t="shared" si="31"/>
        <v>45255</v>
      </c>
      <c r="L65" s="18" t="str">
        <f t="shared" si="20"/>
        <v>土</v>
      </c>
      <c r="M65" s="44"/>
      <c r="N65" s="102"/>
      <c r="O65" s="132"/>
      <c r="P65" s="59" t="str">
        <f t="shared" si="21"/>
        <v/>
      </c>
      <c r="Q65" s="60" t="str">
        <f t="shared" si="21"/>
        <v/>
      </c>
      <c r="R65" s="19">
        <f t="shared" si="32"/>
        <v>45285</v>
      </c>
      <c r="S65" s="18" t="str">
        <f t="shared" si="22"/>
        <v>月</v>
      </c>
      <c r="T65" s="44"/>
      <c r="U65" s="102"/>
      <c r="V65" s="132"/>
      <c r="W65" s="59" t="str">
        <f t="shared" si="23"/>
        <v/>
      </c>
      <c r="X65" s="60" t="str">
        <f t="shared" si="23"/>
        <v/>
      </c>
      <c r="Y65" s="19">
        <f t="shared" si="33"/>
        <v>45316</v>
      </c>
      <c r="Z65" s="18" t="str">
        <f t="shared" si="24"/>
        <v>木</v>
      </c>
      <c r="AA65" s="45"/>
      <c r="AB65" s="102"/>
      <c r="AC65" s="132"/>
      <c r="AD65" s="59" t="str">
        <f t="shared" si="25"/>
        <v/>
      </c>
      <c r="AE65" s="60" t="str">
        <f t="shared" si="25"/>
        <v/>
      </c>
      <c r="AF65" s="19">
        <f t="shared" si="34"/>
        <v>45347</v>
      </c>
      <c r="AG65" s="18" t="str">
        <f t="shared" si="26"/>
        <v>日</v>
      </c>
      <c r="AH65" s="44"/>
      <c r="AI65" s="102"/>
      <c r="AJ65" s="132"/>
      <c r="AK65" s="59" t="str">
        <f t="shared" si="27"/>
        <v/>
      </c>
      <c r="AL65" s="60" t="str">
        <f t="shared" si="27"/>
        <v/>
      </c>
      <c r="AM65" s="19">
        <f t="shared" si="35"/>
        <v>45376</v>
      </c>
      <c r="AN65" s="18" t="str">
        <f t="shared" si="28"/>
        <v>月</v>
      </c>
      <c r="AO65" s="44"/>
      <c r="AP65" s="18"/>
      <c r="AQ65" s="58"/>
      <c r="AR65" s="59" t="str">
        <f t="shared" si="29"/>
        <v/>
      </c>
      <c r="AS65" s="60" t="str">
        <f t="shared" si="29"/>
        <v/>
      </c>
      <c r="AT65" s="54"/>
      <c r="BB65" s="6"/>
      <c r="BG65" s="6"/>
      <c r="BL65" s="6"/>
      <c r="BQ65" s="6"/>
      <c r="BT65" s="3"/>
      <c r="BU65" s="3"/>
      <c r="BV65" s="6"/>
    </row>
    <row r="66" spans="1:74" s="4" customFormat="1" ht="25.15" customHeight="1" x14ac:dyDescent="0.4">
      <c r="A66" s="3"/>
      <c r="B66" s="3"/>
      <c r="C66" s="3"/>
      <c r="D66" s="19">
        <f t="shared" si="30"/>
        <v>45225</v>
      </c>
      <c r="E66" s="18" t="str">
        <f t="shared" si="18"/>
        <v>木</v>
      </c>
      <c r="F66" s="44"/>
      <c r="G66" s="102"/>
      <c r="H66" s="132"/>
      <c r="I66" s="59" t="str">
        <f t="shared" si="19"/>
        <v/>
      </c>
      <c r="J66" s="60" t="str">
        <f t="shared" si="19"/>
        <v/>
      </c>
      <c r="K66" s="19">
        <f t="shared" si="31"/>
        <v>45256</v>
      </c>
      <c r="L66" s="18" t="str">
        <f t="shared" si="20"/>
        <v>日</v>
      </c>
      <c r="M66" s="44"/>
      <c r="N66" s="102"/>
      <c r="O66" s="132"/>
      <c r="P66" s="59" t="str">
        <f t="shared" si="21"/>
        <v/>
      </c>
      <c r="Q66" s="60" t="str">
        <f t="shared" si="21"/>
        <v/>
      </c>
      <c r="R66" s="19">
        <f t="shared" si="32"/>
        <v>45286</v>
      </c>
      <c r="S66" s="18" t="str">
        <f t="shared" si="22"/>
        <v>火</v>
      </c>
      <c r="T66" s="44"/>
      <c r="U66" s="18"/>
      <c r="V66" s="58"/>
      <c r="W66" s="59" t="str">
        <f t="shared" si="23"/>
        <v/>
      </c>
      <c r="X66" s="60" t="str">
        <f t="shared" si="23"/>
        <v/>
      </c>
      <c r="Y66" s="19">
        <f t="shared" si="33"/>
        <v>45317</v>
      </c>
      <c r="Z66" s="18" t="str">
        <f t="shared" si="24"/>
        <v>金</v>
      </c>
      <c r="AA66" s="44"/>
      <c r="AB66" s="102"/>
      <c r="AC66" s="132"/>
      <c r="AD66" s="59" t="str">
        <f t="shared" si="25"/>
        <v/>
      </c>
      <c r="AE66" s="60" t="str">
        <f t="shared" si="25"/>
        <v/>
      </c>
      <c r="AF66" s="19">
        <f t="shared" si="34"/>
        <v>45348</v>
      </c>
      <c r="AG66" s="18" t="str">
        <f t="shared" si="26"/>
        <v>月</v>
      </c>
      <c r="AH66" s="44"/>
      <c r="AI66" s="102"/>
      <c r="AJ66" s="132"/>
      <c r="AK66" s="59" t="str">
        <f t="shared" si="27"/>
        <v/>
      </c>
      <c r="AL66" s="60" t="str">
        <f t="shared" si="27"/>
        <v/>
      </c>
      <c r="AM66" s="19">
        <f t="shared" si="35"/>
        <v>45377</v>
      </c>
      <c r="AN66" s="18" t="str">
        <f t="shared" si="28"/>
        <v>火</v>
      </c>
      <c r="AO66" s="44"/>
      <c r="AP66" s="18"/>
      <c r="AQ66" s="58"/>
      <c r="AR66" s="59" t="str">
        <f t="shared" si="29"/>
        <v/>
      </c>
      <c r="AS66" s="60" t="str">
        <f t="shared" si="29"/>
        <v/>
      </c>
      <c r="AT66" s="54"/>
      <c r="BB66" s="6"/>
      <c r="BG66" s="6"/>
      <c r="BL66" s="6"/>
      <c r="BQ66" s="6"/>
      <c r="BT66" s="3"/>
      <c r="BU66" s="3"/>
      <c r="BV66" s="6"/>
    </row>
    <row r="67" spans="1:74" s="4" customFormat="1" ht="25.15" customHeight="1" x14ac:dyDescent="0.4">
      <c r="A67" s="3"/>
      <c r="B67" s="3"/>
      <c r="C67" s="3"/>
      <c r="D67" s="19">
        <f t="shared" si="30"/>
        <v>45226</v>
      </c>
      <c r="E67" s="18" t="str">
        <f t="shared" si="18"/>
        <v>金</v>
      </c>
      <c r="F67" s="44"/>
      <c r="G67" s="102"/>
      <c r="H67" s="132"/>
      <c r="I67" s="59" t="str">
        <f t="shared" si="19"/>
        <v/>
      </c>
      <c r="J67" s="60" t="str">
        <f t="shared" si="19"/>
        <v/>
      </c>
      <c r="K67" s="19">
        <f t="shared" si="31"/>
        <v>45257</v>
      </c>
      <c r="L67" s="18" t="str">
        <f t="shared" si="20"/>
        <v>月</v>
      </c>
      <c r="M67" s="44"/>
      <c r="N67" s="102"/>
      <c r="O67" s="132"/>
      <c r="P67" s="59" t="str">
        <f t="shared" si="21"/>
        <v/>
      </c>
      <c r="Q67" s="60" t="str">
        <f t="shared" si="21"/>
        <v/>
      </c>
      <c r="R67" s="19">
        <f t="shared" si="32"/>
        <v>45287</v>
      </c>
      <c r="S67" s="18" t="str">
        <f t="shared" si="22"/>
        <v>水</v>
      </c>
      <c r="T67" s="44"/>
      <c r="U67" s="18"/>
      <c r="V67" s="58"/>
      <c r="W67" s="59" t="str">
        <f t="shared" si="23"/>
        <v/>
      </c>
      <c r="X67" s="60" t="str">
        <f t="shared" si="23"/>
        <v/>
      </c>
      <c r="Y67" s="19">
        <f t="shared" si="33"/>
        <v>45318</v>
      </c>
      <c r="Z67" s="18" t="str">
        <f t="shared" si="24"/>
        <v>土</v>
      </c>
      <c r="AA67" s="44"/>
      <c r="AB67" s="102"/>
      <c r="AC67" s="132"/>
      <c r="AD67" s="59" t="str">
        <f t="shared" si="25"/>
        <v/>
      </c>
      <c r="AE67" s="60" t="str">
        <f t="shared" si="25"/>
        <v/>
      </c>
      <c r="AF67" s="19">
        <f t="shared" si="34"/>
        <v>45349</v>
      </c>
      <c r="AG67" s="18" t="str">
        <f t="shared" si="26"/>
        <v>火</v>
      </c>
      <c r="AH67" s="44"/>
      <c r="AI67" s="102"/>
      <c r="AJ67" s="132"/>
      <c r="AK67" s="59" t="str">
        <f t="shared" si="27"/>
        <v/>
      </c>
      <c r="AL67" s="60" t="str">
        <f t="shared" si="27"/>
        <v/>
      </c>
      <c r="AM67" s="19">
        <f t="shared" si="35"/>
        <v>45378</v>
      </c>
      <c r="AN67" s="18" t="str">
        <f t="shared" si="28"/>
        <v>水</v>
      </c>
      <c r="AO67" s="44"/>
      <c r="AP67" s="18"/>
      <c r="AQ67" s="58"/>
      <c r="AR67" s="59" t="str">
        <f t="shared" si="29"/>
        <v/>
      </c>
      <c r="AS67" s="60" t="str">
        <f t="shared" si="29"/>
        <v/>
      </c>
      <c r="AT67" s="54"/>
      <c r="BB67" s="6"/>
      <c r="BG67" s="6"/>
      <c r="BL67" s="6"/>
      <c r="BQ67" s="6"/>
      <c r="BT67" s="3"/>
      <c r="BU67" s="3"/>
      <c r="BV67" s="6"/>
    </row>
    <row r="68" spans="1:74" s="4" customFormat="1" ht="25.15" customHeight="1" x14ac:dyDescent="0.4">
      <c r="A68" s="3"/>
      <c r="B68" s="3"/>
      <c r="C68" s="3"/>
      <c r="D68" s="19">
        <f>D67+1</f>
        <v>45227</v>
      </c>
      <c r="E68" s="18" t="str">
        <f t="shared" si="18"/>
        <v>土</v>
      </c>
      <c r="F68" s="44"/>
      <c r="G68" s="102"/>
      <c r="H68" s="132"/>
      <c r="I68" s="59" t="str">
        <f t="shared" si="19"/>
        <v/>
      </c>
      <c r="J68" s="60" t="str">
        <f t="shared" si="19"/>
        <v/>
      </c>
      <c r="K68" s="19">
        <f>K67+1</f>
        <v>45258</v>
      </c>
      <c r="L68" s="18" t="str">
        <f t="shared" si="20"/>
        <v>火</v>
      </c>
      <c r="M68" s="44"/>
      <c r="N68" s="102"/>
      <c r="O68" s="132"/>
      <c r="P68" s="59" t="str">
        <f t="shared" si="21"/>
        <v/>
      </c>
      <c r="Q68" s="60" t="str">
        <f t="shared" si="21"/>
        <v/>
      </c>
      <c r="R68" s="19">
        <f>R67+1</f>
        <v>45288</v>
      </c>
      <c r="S68" s="18" t="str">
        <f t="shared" si="22"/>
        <v>木</v>
      </c>
      <c r="T68" s="44"/>
      <c r="U68" s="18"/>
      <c r="V68" s="58"/>
      <c r="W68" s="59" t="str">
        <f t="shared" si="23"/>
        <v/>
      </c>
      <c r="X68" s="60" t="str">
        <f t="shared" si="23"/>
        <v/>
      </c>
      <c r="Y68" s="19">
        <f>Y67+1</f>
        <v>45319</v>
      </c>
      <c r="Z68" s="18" t="str">
        <f t="shared" si="24"/>
        <v>日</v>
      </c>
      <c r="AA68" s="44"/>
      <c r="AB68" s="102"/>
      <c r="AC68" s="132"/>
      <c r="AD68" s="59" t="str">
        <f t="shared" si="25"/>
        <v/>
      </c>
      <c r="AE68" s="60" t="str">
        <f t="shared" si="25"/>
        <v/>
      </c>
      <c r="AF68" s="19">
        <f>AF67+1</f>
        <v>45350</v>
      </c>
      <c r="AG68" s="18" t="str">
        <f t="shared" si="26"/>
        <v>水</v>
      </c>
      <c r="AH68" s="44"/>
      <c r="AI68" s="102"/>
      <c r="AJ68" s="132"/>
      <c r="AK68" s="59" t="str">
        <f t="shared" si="27"/>
        <v/>
      </c>
      <c r="AL68" s="60" t="str">
        <f t="shared" si="27"/>
        <v/>
      </c>
      <c r="AM68" s="19">
        <f>AM67+1</f>
        <v>45379</v>
      </c>
      <c r="AN68" s="18" t="str">
        <f t="shared" si="28"/>
        <v>木</v>
      </c>
      <c r="AO68" s="44"/>
      <c r="AP68" s="18"/>
      <c r="AQ68" s="58"/>
      <c r="AR68" s="59" t="str">
        <f t="shared" si="29"/>
        <v/>
      </c>
      <c r="AS68" s="60" t="str">
        <f t="shared" si="29"/>
        <v/>
      </c>
      <c r="AT68" s="54"/>
      <c r="BB68" s="6"/>
      <c r="BG68" s="6"/>
      <c r="BL68" s="6"/>
      <c r="BQ68" s="6"/>
      <c r="BT68" s="3"/>
      <c r="BU68" s="3"/>
      <c r="BV68" s="6"/>
    </row>
    <row r="69" spans="1:74" s="4" customFormat="1" ht="25.15" customHeight="1" x14ac:dyDescent="0.4">
      <c r="A69" s="3"/>
      <c r="B69" s="3"/>
      <c r="C69" s="3"/>
      <c r="D69" s="19">
        <f>IF(MONTH(D$41)&lt;MONTH(D$68+1),"",D68+1)</f>
        <v>45228</v>
      </c>
      <c r="E69" s="18" t="str">
        <f t="shared" si="18"/>
        <v>日</v>
      </c>
      <c r="F69" s="44"/>
      <c r="G69" s="102"/>
      <c r="H69" s="132"/>
      <c r="I69" s="59" t="str">
        <f t="shared" si="19"/>
        <v/>
      </c>
      <c r="J69" s="60" t="str">
        <f t="shared" si="19"/>
        <v/>
      </c>
      <c r="K69" s="19">
        <f>IF(MONTH(K$41)&lt;MONTH(K$68+1),"",K68+1)</f>
        <v>45259</v>
      </c>
      <c r="L69" s="18" t="str">
        <f t="shared" si="20"/>
        <v>水</v>
      </c>
      <c r="M69" s="44"/>
      <c r="N69" s="102"/>
      <c r="O69" s="132"/>
      <c r="P69" s="59" t="str">
        <f t="shared" si="21"/>
        <v/>
      </c>
      <c r="Q69" s="60" t="str">
        <f t="shared" si="21"/>
        <v/>
      </c>
      <c r="R69" s="19">
        <f>IF(MONTH(R$41)&lt;MONTH(R$68+1),"",R68+1)</f>
        <v>45289</v>
      </c>
      <c r="S69" s="18" t="str">
        <f t="shared" si="22"/>
        <v>金</v>
      </c>
      <c r="T69" s="44"/>
      <c r="U69" s="18"/>
      <c r="V69" s="58"/>
      <c r="W69" s="59" t="str">
        <f t="shared" si="23"/>
        <v/>
      </c>
      <c r="X69" s="60" t="str">
        <f t="shared" si="23"/>
        <v/>
      </c>
      <c r="Y69" s="19">
        <f>IF(MONTH(Y$41)&lt;MONTH(Y$68+1),"",Y68+1)</f>
        <v>45320</v>
      </c>
      <c r="Z69" s="18" t="str">
        <f t="shared" si="24"/>
        <v>月</v>
      </c>
      <c r="AA69" s="44"/>
      <c r="AB69" s="102"/>
      <c r="AC69" s="132"/>
      <c r="AD69" s="59" t="str">
        <f t="shared" si="25"/>
        <v/>
      </c>
      <c r="AE69" s="60" t="str">
        <f t="shared" si="25"/>
        <v/>
      </c>
      <c r="AF69" s="19">
        <f>IF(MONTH(AF$41)&lt;MONTH(AF$68+1),"",AF68+1)</f>
        <v>45351</v>
      </c>
      <c r="AG69" s="18" t="str">
        <f t="shared" si="26"/>
        <v>木</v>
      </c>
      <c r="AH69" s="44"/>
      <c r="AI69" s="102"/>
      <c r="AJ69" s="132"/>
      <c r="AK69" s="59" t="s">
        <v>15</v>
      </c>
      <c r="AL69" s="64" t="str">
        <f>IF(AJ69="","",VLOOKUP(AJ69,$A$5:$B$34,2))</f>
        <v/>
      </c>
      <c r="AM69" s="19">
        <f>IF(MONTH(AM$41)&lt;MONTH(AM$68+1),"",AM68+1)</f>
        <v>45380</v>
      </c>
      <c r="AN69" s="18" t="str">
        <f t="shared" si="28"/>
        <v>金</v>
      </c>
      <c r="AO69" s="44"/>
      <c r="AP69" s="18"/>
      <c r="AQ69" s="58"/>
      <c r="AR69" s="59" t="str">
        <f t="shared" si="29"/>
        <v/>
      </c>
      <c r="AS69" s="60" t="str">
        <f t="shared" si="29"/>
        <v/>
      </c>
      <c r="AT69" s="54"/>
      <c r="BB69" s="6"/>
      <c r="BG69" s="6"/>
      <c r="BL69" s="6"/>
      <c r="BQ69" s="6"/>
      <c r="BT69" s="3"/>
      <c r="BU69" s="3"/>
      <c r="BV69" s="6"/>
    </row>
    <row r="70" spans="1:74" s="4" customFormat="1" ht="25.15" customHeight="1" x14ac:dyDescent="0.4">
      <c r="A70" s="3"/>
      <c r="B70" s="3"/>
      <c r="C70" s="3"/>
      <c r="D70" s="19">
        <f>IF(MONTH(D$41)&lt;MONTH(D$68+2),"",D69+1)</f>
        <v>45229</v>
      </c>
      <c r="E70" s="18" t="str">
        <f t="shared" si="18"/>
        <v>月</v>
      </c>
      <c r="F70" s="44"/>
      <c r="G70" s="102"/>
      <c r="H70" s="132"/>
      <c r="I70" s="59" t="str">
        <f t="shared" si="19"/>
        <v/>
      </c>
      <c r="J70" s="60" t="str">
        <f t="shared" si="19"/>
        <v/>
      </c>
      <c r="K70" s="23">
        <f>IF(MONTH(K$41)&lt;MONTH(K$68+2),"",K69+1)</f>
        <v>45260</v>
      </c>
      <c r="L70" s="24" t="str">
        <f t="shared" si="20"/>
        <v>木</v>
      </c>
      <c r="M70" s="44"/>
      <c r="N70" s="102"/>
      <c r="O70" s="132"/>
      <c r="P70" s="59" t="str">
        <f t="shared" si="21"/>
        <v/>
      </c>
      <c r="Q70" s="60" t="str">
        <f t="shared" si="21"/>
        <v/>
      </c>
      <c r="R70" s="19">
        <f>IF(MONTH(R$41)&lt;MONTH(R$68+2),"",R69+1)</f>
        <v>45290</v>
      </c>
      <c r="S70" s="18" t="str">
        <f t="shared" si="22"/>
        <v>土</v>
      </c>
      <c r="T70" s="44"/>
      <c r="U70" s="18"/>
      <c r="V70" s="58"/>
      <c r="W70" s="59" t="str">
        <f t="shared" si="23"/>
        <v/>
      </c>
      <c r="X70" s="60" t="str">
        <f t="shared" si="23"/>
        <v/>
      </c>
      <c r="Y70" s="19">
        <f>IF(MONTH(Y$41)&lt;MONTH(Y$68+2),"",Y69+1)</f>
        <v>45321</v>
      </c>
      <c r="Z70" s="18" t="str">
        <f t="shared" si="24"/>
        <v>火</v>
      </c>
      <c r="AA70" s="44"/>
      <c r="AB70" s="102"/>
      <c r="AC70" s="132"/>
      <c r="AD70" s="59" t="str">
        <f t="shared" si="25"/>
        <v/>
      </c>
      <c r="AE70" s="60" t="str">
        <f t="shared" si="25"/>
        <v/>
      </c>
      <c r="AF70" s="19" t="str">
        <f>IF(MONTH(AF$41)&lt;MONTH(AF$68+2),"",AF69+1)</f>
        <v/>
      </c>
      <c r="AG70" s="18" t="str">
        <f t="shared" si="26"/>
        <v/>
      </c>
      <c r="AH70" s="18"/>
      <c r="AI70" s="18"/>
      <c r="AJ70" s="58"/>
      <c r="AK70" s="59" t="s">
        <v>15</v>
      </c>
      <c r="AL70" s="64" t="str">
        <f>IF(AJ70="","",VLOOKUP(AJ70,$A$5:$B$34,2))</f>
        <v/>
      </c>
      <c r="AM70" s="19">
        <f>IF(MONTH(AM$41)&lt;MONTH(AM$68+2),"",AM69+1)</f>
        <v>45381</v>
      </c>
      <c r="AN70" s="18" t="str">
        <f t="shared" si="28"/>
        <v>土</v>
      </c>
      <c r="AO70" s="44"/>
      <c r="AP70" s="18"/>
      <c r="AQ70" s="58"/>
      <c r="AR70" s="59" t="str">
        <f t="shared" si="29"/>
        <v/>
      </c>
      <c r="AS70" s="60" t="str">
        <f t="shared" si="29"/>
        <v/>
      </c>
      <c r="AT70" s="54"/>
      <c r="BB70" s="6"/>
      <c r="BG70" s="6"/>
      <c r="BL70" s="6"/>
      <c r="BQ70" s="6"/>
      <c r="BT70" s="3"/>
      <c r="BU70" s="3"/>
      <c r="BV70" s="6"/>
    </row>
    <row r="71" spans="1:74" s="4" customFormat="1" ht="25.15" customHeight="1" x14ac:dyDescent="0.4">
      <c r="A71" s="3"/>
      <c r="B71" s="3"/>
      <c r="C71" s="3"/>
      <c r="D71" s="25">
        <f>IF(MONTH(D$41)&lt;MONTH(D$68+3),"",D70+1)</f>
        <v>45230</v>
      </c>
      <c r="E71" s="26" t="str">
        <f t="shared" si="18"/>
        <v>火</v>
      </c>
      <c r="F71" s="47"/>
      <c r="G71" s="104"/>
      <c r="H71" s="137"/>
      <c r="I71" s="63" t="str">
        <f t="shared" si="19"/>
        <v/>
      </c>
      <c r="J71" s="65" t="str">
        <f t="shared" si="19"/>
        <v/>
      </c>
      <c r="K71" s="25" t="str">
        <f>IF(MONTH(K$41)&lt;MONTH(K$68+3),"",K70+1)</f>
        <v/>
      </c>
      <c r="L71" s="26" t="str">
        <f t="shared" si="20"/>
        <v/>
      </c>
      <c r="M71" s="26"/>
      <c r="N71" s="26"/>
      <c r="O71" s="62"/>
      <c r="P71" s="63" t="str">
        <f t="shared" si="21"/>
        <v/>
      </c>
      <c r="Q71" s="65" t="str">
        <f t="shared" si="21"/>
        <v/>
      </c>
      <c r="R71" s="25">
        <f>IF(MONTH(R$41)&lt;MONTH(R$68+3),"",R70+1)</f>
        <v>45291</v>
      </c>
      <c r="S71" s="26" t="str">
        <f t="shared" si="22"/>
        <v>日</v>
      </c>
      <c r="T71" s="47"/>
      <c r="U71" s="26"/>
      <c r="V71" s="62"/>
      <c r="W71" s="63" t="str">
        <f t="shared" si="23"/>
        <v/>
      </c>
      <c r="X71" s="65" t="str">
        <f t="shared" si="23"/>
        <v/>
      </c>
      <c r="Y71" s="25">
        <f>IF(MONTH(Y$41)&lt;MONTH(Y$68+3),"",Y70+1)</f>
        <v>45322</v>
      </c>
      <c r="Z71" s="26" t="str">
        <f t="shared" si="24"/>
        <v>水</v>
      </c>
      <c r="AA71" s="47"/>
      <c r="AB71" s="104"/>
      <c r="AC71" s="137"/>
      <c r="AD71" s="63" t="str">
        <f t="shared" si="25"/>
        <v/>
      </c>
      <c r="AE71" s="65" t="str">
        <f t="shared" si="25"/>
        <v/>
      </c>
      <c r="AF71" s="25" t="str">
        <f>IF(MONTH(AF$41)&lt;MONTH(AF$68+3),"",AF70+1)</f>
        <v/>
      </c>
      <c r="AG71" s="26" t="str">
        <f>TEXT(AF71,"aaa")</f>
        <v/>
      </c>
      <c r="AH71" s="26"/>
      <c r="AI71" s="26"/>
      <c r="AJ71" s="62"/>
      <c r="AK71" s="63" t="s">
        <v>15</v>
      </c>
      <c r="AL71" s="64" t="str">
        <f>IF(AJ71="","",VLOOKUP(AJ71,$A$5:$B$34,2))</f>
        <v/>
      </c>
      <c r="AM71" s="25">
        <f>IF(MONTH(AM$41)&lt;MONTH(AM$68+3),"",AM70+1)</f>
        <v>45382</v>
      </c>
      <c r="AN71" s="26" t="str">
        <f t="shared" si="28"/>
        <v>日</v>
      </c>
      <c r="AO71" s="47"/>
      <c r="AP71" s="26"/>
      <c r="AQ71" s="62"/>
      <c r="AR71" s="63" t="str">
        <f t="shared" si="29"/>
        <v/>
      </c>
      <c r="AS71" s="65" t="str">
        <f t="shared" si="29"/>
        <v/>
      </c>
      <c r="AT71" s="54"/>
      <c r="BB71" s="6"/>
      <c r="BG71" s="6"/>
      <c r="BL71" s="6"/>
      <c r="BQ71" s="6"/>
      <c r="BT71" s="3"/>
      <c r="BU71" s="3"/>
      <c r="BV71" s="6"/>
    </row>
    <row r="72" spans="1:74" s="4" customFormat="1" ht="25.15" customHeight="1" x14ac:dyDescent="0.4">
      <c r="A72" s="3"/>
      <c r="B72" s="3"/>
      <c r="C72" s="3"/>
      <c r="D72" s="153" t="s">
        <v>79</v>
      </c>
      <c r="E72" s="160"/>
      <c r="F72" s="160"/>
      <c r="G72" s="160"/>
      <c r="H72" s="160"/>
      <c r="I72" s="160"/>
      <c r="J72" s="161"/>
      <c r="K72" s="147" t="s">
        <v>80</v>
      </c>
      <c r="L72" s="148"/>
      <c r="M72" s="148"/>
      <c r="N72" s="148"/>
      <c r="O72" s="148"/>
      <c r="P72" s="148"/>
      <c r="Q72" s="149"/>
      <c r="R72" s="159" t="s">
        <v>81</v>
      </c>
      <c r="S72" s="165"/>
      <c r="T72" s="165"/>
      <c r="U72" s="165"/>
      <c r="V72" s="165"/>
      <c r="W72" s="165"/>
      <c r="X72" s="166"/>
      <c r="Y72" s="147" t="s">
        <v>82</v>
      </c>
      <c r="Z72" s="148"/>
      <c r="AA72" s="148"/>
      <c r="AB72" s="148"/>
      <c r="AC72" s="148"/>
      <c r="AD72" s="148"/>
      <c r="AE72" s="149"/>
      <c r="AF72" s="170"/>
      <c r="AG72" s="171"/>
      <c r="AH72" s="171"/>
      <c r="AI72" s="171"/>
      <c r="AJ72" s="171"/>
      <c r="AK72" s="171"/>
      <c r="AL72" s="172"/>
      <c r="AM72" s="159" t="s">
        <v>83</v>
      </c>
      <c r="AN72" s="165"/>
      <c r="AO72" s="165"/>
      <c r="AP72" s="165"/>
      <c r="AQ72" s="165"/>
      <c r="AR72" s="165"/>
      <c r="AS72" s="166"/>
      <c r="AT72" s="54"/>
      <c r="BB72" s="6"/>
      <c r="BG72" s="6"/>
      <c r="BL72" s="6"/>
      <c r="BQ72" s="6"/>
      <c r="BT72" s="3"/>
      <c r="BU72" s="3"/>
      <c r="BV72" s="6"/>
    </row>
    <row r="73" spans="1:74" s="4" customFormat="1" ht="25.15" customHeight="1" x14ac:dyDescent="0.4">
      <c r="A73" s="3"/>
      <c r="B73" s="3"/>
      <c r="C73" s="3"/>
      <c r="D73" s="162"/>
      <c r="E73" s="163"/>
      <c r="F73" s="163"/>
      <c r="G73" s="163"/>
      <c r="H73" s="163"/>
      <c r="I73" s="163"/>
      <c r="J73" s="164"/>
      <c r="K73" s="150"/>
      <c r="L73" s="151"/>
      <c r="M73" s="151"/>
      <c r="N73" s="151"/>
      <c r="O73" s="151"/>
      <c r="P73" s="151"/>
      <c r="Q73" s="152"/>
      <c r="R73" s="167"/>
      <c r="S73" s="168"/>
      <c r="T73" s="168"/>
      <c r="U73" s="168"/>
      <c r="V73" s="168"/>
      <c r="W73" s="168"/>
      <c r="X73" s="169"/>
      <c r="Y73" s="150"/>
      <c r="Z73" s="151"/>
      <c r="AA73" s="151"/>
      <c r="AB73" s="151"/>
      <c r="AC73" s="151"/>
      <c r="AD73" s="151"/>
      <c r="AE73" s="152"/>
      <c r="AF73" s="173"/>
      <c r="AG73" s="174"/>
      <c r="AH73" s="174"/>
      <c r="AI73" s="174"/>
      <c r="AJ73" s="174"/>
      <c r="AK73" s="174"/>
      <c r="AL73" s="175"/>
      <c r="AM73" s="167"/>
      <c r="AN73" s="168"/>
      <c r="AO73" s="168"/>
      <c r="AP73" s="168"/>
      <c r="AQ73" s="168"/>
      <c r="AR73" s="168"/>
      <c r="AS73" s="169"/>
      <c r="AT73" s="54"/>
      <c r="BB73" s="6"/>
      <c r="BG73" s="6"/>
      <c r="BL73" s="6"/>
      <c r="BQ73" s="6"/>
      <c r="BT73" s="3"/>
      <c r="BU73" s="3"/>
      <c r="BV73" s="6"/>
    </row>
  </sheetData>
  <sheetProtection password="C737" sheet="1" objects="1" scenarios="1"/>
  <mergeCells count="17">
    <mergeCell ref="D1:P1"/>
    <mergeCell ref="T1:AA1"/>
    <mergeCell ref="AB1:AE1"/>
    <mergeCell ref="AF1:AK1"/>
    <mergeCell ref="AL1:AP1"/>
    <mergeCell ref="AM36:AS37"/>
    <mergeCell ref="D72:J73"/>
    <mergeCell ref="K72:Q73"/>
    <mergeCell ref="R72:X73"/>
    <mergeCell ref="Y72:AE73"/>
    <mergeCell ref="AF72:AL73"/>
    <mergeCell ref="AM72:AS73"/>
    <mergeCell ref="D36:J37"/>
    <mergeCell ref="K36:Q37"/>
    <mergeCell ref="R36:X37"/>
    <mergeCell ref="Y36:AE37"/>
    <mergeCell ref="AF36:AL37"/>
  </mergeCells>
  <phoneticPr fontId="1"/>
  <conditionalFormatting sqref="D5:D28 K5:K20 R5:R35 Y5:Y35 AF5:AF35 AM5:AM16 AF71 K22:K35 AM31:AM35 AM18:AM29 D30:D35">
    <cfRule type="expression" dxfId="31" priority="14" stopIfTrue="1">
      <formula>WEEKDAY(D5,2)&gt;5</formula>
    </cfRule>
  </conditionalFormatting>
  <conditionalFormatting sqref="E5:E28 L5:L20 S5:S35 Z5:Z35 AG5:AG35 AN5:AN16 AG71 L22:L35 AN31:AN35 AN18:AN29 E30:E35">
    <cfRule type="expression" dxfId="30" priority="13" stopIfTrue="1">
      <formula>OR(E5="土",E5="日")</formula>
    </cfRule>
  </conditionalFormatting>
  <conditionalFormatting sqref="D41:D71">
    <cfRule type="expression" dxfId="29" priority="12" stopIfTrue="1">
      <formula>WEEKDAY(D41,2)&gt;5</formula>
    </cfRule>
  </conditionalFormatting>
  <conditionalFormatting sqref="E41:E71">
    <cfRule type="expression" dxfId="28" priority="11" stopIfTrue="1">
      <formula>OR(E41="土",E41="日")</formula>
    </cfRule>
  </conditionalFormatting>
  <conditionalFormatting sqref="K41:K60 K62:K71">
    <cfRule type="expression" dxfId="27" priority="10" stopIfTrue="1">
      <formula>WEEKDAY(K41,2)&gt;5</formula>
    </cfRule>
  </conditionalFormatting>
  <conditionalFormatting sqref="L41:L60 L62:L71">
    <cfRule type="expression" dxfId="26" priority="9" stopIfTrue="1">
      <formula>OR(L41="土",L41="日")</formula>
    </cfRule>
  </conditionalFormatting>
  <conditionalFormatting sqref="R41:R71">
    <cfRule type="expression" dxfId="25" priority="8" stopIfTrue="1">
      <formula>WEEKDAY(R41,2)&gt;5</formula>
    </cfRule>
  </conditionalFormatting>
  <conditionalFormatting sqref="S41:S71">
    <cfRule type="expression" dxfId="24" priority="7" stopIfTrue="1">
      <formula>OR(S41="土",S41="日")</formula>
    </cfRule>
  </conditionalFormatting>
  <conditionalFormatting sqref="Y41:Y63 Y65:Y70">
    <cfRule type="expression" dxfId="23" priority="6" stopIfTrue="1">
      <formula>WEEKDAY(Y41,2)&gt;5</formula>
    </cfRule>
  </conditionalFormatting>
  <conditionalFormatting sqref="Z41:Z63 Z65:Z70">
    <cfRule type="expression" dxfId="22" priority="5" stopIfTrue="1">
      <formula>OR(Z41="土",Z41="日")</formula>
    </cfRule>
  </conditionalFormatting>
  <conditionalFormatting sqref="AF41:AF70">
    <cfRule type="expression" dxfId="21" priority="4" stopIfTrue="1">
      <formula>WEEKDAY(AF41,2)&gt;5</formula>
    </cfRule>
  </conditionalFormatting>
  <conditionalFormatting sqref="AG41:AG70">
    <cfRule type="expression" dxfId="20" priority="3" stopIfTrue="1">
      <formula>OR(AG41="土",AG41="日")</formula>
    </cfRule>
  </conditionalFormatting>
  <conditionalFormatting sqref="AM41:AM71">
    <cfRule type="expression" dxfId="19" priority="2" stopIfTrue="1">
      <formula>WEEKDAY(AM41,2)&gt;5</formula>
    </cfRule>
  </conditionalFormatting>
  <conditionalFormatting sqref="AN41:AN71">
    <cfRule type="expression" dxfId="18" priority="1" stopIfTrue="1">
      <formula>OR(AN41="土",AN41="日")</formula>
    </cfRule>
  </conditionalFormatting>
  <printOptions horizontalCentered="1"/>
  <pageMargins left="0.39370078740157483" right="0.39370078740157483" top="0.74803149606299213" bottom="0.74803149606299213" header="0.31496062992125984" footer="0.31496062992125984"/>
  <pageSetup paperSize="8"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89B95-3C8A-45CE-93D3-C28E2BC69648}">
  <sheetPr>
    <pageSetUpPr fitToPage="1"/>
  </sheetPr>
  <dimension ref="A1:BK73"/>
  <sheetViews>
    <sheetView zoomScale="87" zoomScaleNormal="87" workbookViewId="0">
      <selection activeCell="O1" sqref="O1"/>
    </sheetView>
  </sheetViews>
  <sheetFormatPr defaultRowHeight="15" x14ac:dyDescent="0.4"/>
  <cols>
    <col min="1" max="1" width="4.625" style="3" customWidth="1"/>
    <col min="2" max="2" width="20.625" style="3" customWidth="1"/>
    <col min="3" max="3" width="4.625" style="3" customWidth="1"/>
    <col min="4" max="7" width="4.625" style="4" customWidth="1"/>
    <col min="8" max="8" width="16.625" style="6" customWidth="1"/>
    <col min="9" max="12" width="4.625" style="4" customWidth="1"/>
    <col min="13" max="13" width="16.625" style="6" customWidth="1"/>
    <col min="14" max="17" width="4.625" style="4" customWidth="1"/>
    <col min="18" max="18" width="16.625" style="6" customWidth="1"/>
    <col min="19" max="22" width="4.625" style="4" customWidth="1"/>
    <col min="23" max="23" width="16.625" style="6" customWidth="1"/>
    <col min="24" max="27" width="4.625" style="4" customWidth="1"/>
    <col min="28" max="28" width="16.625" style="6" customWidth="1"/>
    <col min="29" max="32" width="4.625" style="4" customWidth="1"/>
    <col min="33" max="33" width="16.625" style="6" customWidth="1"/>
    <col min="34" max="37" width="4.625" style="4" customWidth="1"/>
    <col min="38" max="38" width="6.625" style="4" customWidth="1"/>
    <col min="39" max="42" width="4.625" style="4" customWidth="1"/>
    <col min="43" max="43" width="16.625" style="6" customWidth="1"/>
    <col min="44" max="47" width="4.625" style="4" customWidth="1"/>
    <col min="48" max="48" width="16.625" style="6" customWidth="1"/>
    <col min="49" max="52" width="4.625" style="4" customWidth="1"/>
    <col min="53" max="53" width="16.625" style="6" customWidth="1"/>
    <col min="54" max="57" width="4.625" style="4" customWidth="1"/>
    <col min="58" max="58" width="16.625" style="6" customWidth="1"/>
    <col min="59" max="60" width="4.625" style="4" customWidth="1"/>
    <col min="61" max="62" width="4.625" style="3" customWidth="1"/>
    <col min="63" max="63" width="16.625" style="6" customWidth="1"/>
    <col min="64" max="256" width="9" style="3"/>
    <col min="257" max="257" width="4.625" style="3" customWidth="1"/>
    <col min="258" max="258" width="20.625" style="3" customWidth="1"/>
    <col min="259" max="263" width="4.625" style="3" customWidth="1"/>
    <col min="264" max="264" width="16.625" style="3" customWidth="1"/>
    <col min="265" max="268" width="4.625" style="3" customWidth="1"/>
    <col min="269" max="269" width="16.625" style="3" customWidth="1"/>
    <col min="270" max="273" width="4.625" style="3" customWidth="1"/>
    <col min="274" max="274" width="16.625" style="3" customWidth="1"/>
    <col min="275" max="278" width="4.625" style="3" customWidth="1"/>
    <col min="279" max="279" width="16.625" style="3" customWidth="1"/>
    <col min="280" max="283" width="4.625" style="3" customWidth="1"/>
    <col min="284" max="284" width="16.625" style="3" customWidth="1"/>
    <col min="285" max="288" width="4.625" style="3" customWidth="1"/>
    <col min="289" max="289" width="16.625" style="3" customWidth="1"/>
    <col min="290" max="293" width="4.625" style="3" customWidth="1"/>
    <col min="294" max="294" width="6.625" style="3" customWidth="1"/>
    <col min="295" max="298" width="4.625" style="3" customWidth="1"/>
    <col min="299" max="299" width="16.625" style="3" customWidth="1"/>
    <col min="300" max="303" width="4.625" style="3" customWidth="1"/>
    <col min="304" max="304" width="16.625" style="3" customWidth="1"/>
    <col min="305" max="308" width="4.625" style="3" customWidth="1"/>
    <col min="309" max="309" width="16.625" style="3" customWidth="1"/>
    <col min="310" max="313" width="4.625" style="3" customWidth="1"/>
    <col min="314" max="314" width="16.625" style="3" customWidth="1"/>
    <col min="315" max="318" width="4.625" style="3" customWidth="1"/>
    <col min="319" max="319" width="16.625" style="3" customWidth="1"/>
    <col min="320" max="512" width="9" style="3"/>
    <col min="513" max="513" width="4.625" style="3" customWidth="1"/>
    <col min="514" max="514" width="20.625" style="3" customWidth="1"/>
    <col min="515" max="519" width="4.625" style="3" customWidth="1"/>
    <col min="520" max="520" width="16.625" style="3" customWidth="1"/>
    <col min="521" max="524" width="4.625" style="3" customWidth="1"/>
    <col min="525" max="525" width="16.625" style="3" customWidth="1"/>
    <col min="526" max="529" width="4.625" style="3" customWidth="1"/>
    <col min="530" max="530" width="16.625" style="3" customWidth="1"/>
    <col min="531" max="534" width="4.625" style="3" customWidth="1"/>
    <col min="535" max="535" width="16.625" style="3" customWidth="1"/>
    <col min="536" max="539" width="4.625" style="3" customWidth="1"/>
    <col min="540" max="540" width="16.625" style="3" customWidth="1"/>
    <col min="541" max="544" width="4.625" style="3" customWidth="1"/>
    <col min="545" max="545" width="16.625" style="3" customWidth="1"/>
    <col min="546" max="549" width="4.625" style="3" customWidth="1"/>
    <col min="550" max="550" width="6.625" style="3" customWidth="1"/>
    <col min="551" max="554" width="4.625" style="3" customWidth="1"/>
    <col min="555" max="555" width="16.625" style="3" customWidth="1"/>
    <col min="556" max="559" width="4.625" style="3" customWidth="1"/>
    <col min="560" max="560" width="16.625" style="3" customWidth="1"/>
    <col min="561" max="564" width="4.625" style="3" customWidth="1"/>
    <col min="565" max="565" width="16.625" style="3" customWidth="1"/>
    <col min="566" max="569" width="4.625" style="3" customWidth="1"/>
    <col min="570" max="570" width="16.625" style="3" customWidth="1"/>
    <col min="571" max="574" width="4.625" style="3" customWidth="1"/>
    <col min="575" max="575" width="16.625" style="3" customWidth="1"/>
    <col min="576" max="768" width="9" style="3"/>
    <col min="769" max="769" width="4.625" style="3" customWidth="1"/>
    <col min="770" max="770" width="20.625" style="3" customWidth="1"/>
    <col min="771" max="775" width="4.625" style="3" customWidth="1"/>
    <col min="776" max="776" width="16.625" style="3" customWidth="1"/>
    <col min="777" max="780" width="4.625" style="3" customWidth="1"/>
    <col min="781" max="781" width="16.625" style="3" customWidth="1"/>
    <col min="782" max="785" width="4.625" style="3" customWidth="1"/>
    <col min="786" max="786" width="16.625" style="3" customWidth="1"/>
    <col min="787" max="790" width="4.625" style="3" customWidth="1"/>
    <col min="791" max="791" width="16.625" style="3" customWidth="1"/>
    <col min="792" max="795" width="4.625" style="3" customWidth="1"/>
    <col min="796" max="796" width="16.625" style="3" customWidth="1"/>
    <col min="797" max="800" width="4.625" style="3" customWidth="1"/>
    <col min="801" max="801" width="16.625" style="3" customWidth="1"/>
    <col min="802" max="805" width="4.625" style="3" customWidth="1"/>
    <col min="806" max="806" width="6.625" style="3" customWidth="1"/>
    <col min="807" max="810" width="4.625" style="3" customWidth="1"/>
    <col min="811" max="811" width="16.625" style="3" customWidth="1"/>
    <col min="812" max="815" width="4.625" style="3" customWidth="1"/>
    <col min="816" max="816" width="16.625" style="3" customWidth="1"/>
    <col min="817" max="820" width="4.625" style="3" customWidth="1"/>
    <col min="821" max="821" width="16.625" style="3" customWidth="1"/>
    <col min="822" max="825" width="4.625" style="3" customWidth="1"/>
    <col min="826" max="826" width="16.625" style="3" customWidth="1"/>
    <col min="827" max="830" width="4.625" style="3" customWidth="1"/>
    <col min="831" max="831" width="16.625" style="3" customWidth="1"/>
    <col min="832" max="1024" width="9" style="3"/>
    <col min="1025" max="1025" width="4.625" style="3" customWidth="1"/>
    <col min="1026" max="1026" width="20.625" style="3" customWidth="1"/>
    <col min="1027" max="1031" width="4.625" style="3" customWidth="1"/>
    <col min="1032" max="1032" width="16.625" style="3" customWidth="1"/>
    <col min="1033" max="1036" width="4.625" style="3" customWidth="1"/>
    <col min="1037" max="1037" width="16.625" style="3" customWidth="1"/>
    <col min="1038" max="1041" width="4.625" style="3" customWidth="1"/>
    <col min="1042" max="1042" width="16.625" style="3" customWidth="1"/>
    <col min="1043" max="1046" width="4.625" style="3" customWidth="1"/>
    <col min="1047" max="1047" width="16.625" style="3" customWidth="1"/>
    <col min="1048" max="1051" width="4.625" style="3" customWidth="1"/>
    <col min="1052" max="1052" width="16.625" style="3" customWidth="1"/>
    <col min="1053" max="1056" width="4.625" style="3" customWidth="1"/>
    <col min="1057" max="1057" width="16.625" style="3" customWidth="1"/>
    <col min="1058" max="1061" width="4.625" style="3" customWidth="1"/>
    <col min="1062" max="1062" width="6.625" style="3" customWidth="1"/>
    <col min="1063" max="1066" width="4.625" style="3" customWidth="1"/>
    <col min="1067" max="1067" width="16.625" style="3" customWidth="1"/>
    <col min="1068" max="1071" width="4.625" style="3" customWidth="1"/>
    <col min="1072" max="1072" width="16.625" style="3" customWidth="1"/>
    <col min="1073" max="1076" width="4.625" style="3" customWidth="1"/>
    <col min="1077" max="1077" width="16.625" style="3" customWidth="1"/>
    <col min="1078" max="1081" width="4.625" style="3" customWidth="1"/>
    <col min="1082" max="1082" width="16.625" style="3" customWidth="1"/>
    <col min="1083" max="1086" width="4.625" style="3" customWidth="1"/>
    <col min="1087" max="1087" width="16.625" style="3" customWidth="1"/>
    <col min="1088" max="1280" width="9" style="3"/>
    <col min="1281" max="1281" width="4.625" style="3" customWidth="1"/>
    <col min="1282" max="1282" width="20.625" style="3" customWidth="1"/>
    <col min="1283" max="1287" width="4.625" style="3" customWidth="1"/>
    <col min="1288" max="1288" width="16.625" style="3" customWidth="1"/>
    <col min="1289" max="1292" width="4.625" style="3" customWidth="1"/>
    <col min="1293" max="1293" width="16.625" style="3" customWidth="1"/>
    <col min="1294" max="1297" width="4.625" style="3" customWidth="1"/>
    <col min="1298" max="1298" width="16.625" style="3" customWidth="1"/>
    <col min="1299" max="1302" width="4.625" style="3" customWidth="1"/>
    <col min="1303" max="1303" width="16.625" style="3" customWidth="1"/>
    <col min="1304" max="1307" width="4.625" style="3" customWidth="1"/>
    <col min="1308" max="1308" width="16.625" style="3" customWidth="1"/>
    <col min="1309" max="1312" width="4.625" style="3" customWidth="1"/>
    <col min="1313" max="1313" width="16.625" style="3" customWidth="1"/>
    <col min="1314" max="1317" width="4.625" style="3" customWidth="1"/>
    <col min="1318" max="1318" width="6.625" style="3" customWidth="1"/>
    <col min="1319" max="1322" width="4.625" style="3" customWidth="1"/>
    <col min="1323" max="1323" width="16.625" style="3" customWidth="1"/>
    <col min="1324" max="1327" width="4.625" style="3" customWidth="1"/>
    <col min="1328" max="1328" width="16.625" style="3" customWidth="1"/>
    <col min="1329" max="1332" width="4.625" style="3" customWidth="1"/>
    <col min="1333" max="1333" width="16.625" style="3" customWidth="1"/>
    <col min="1334" max="1337" width="4.625" style="3" customWidth="1"/>
    <col min="1338" max="1338" width="16.625" style="3" customWidth="1"/>
    <col min="1339" max="1342" width="4.625" style="3" customWidth="1"/>
    <col min="1343" max="1343" width="16.625" style="3" customWidth="1"/>
    <col min="1344" max="1536" width="9" style="3"/>
    <col min="1537" max="1537" width="4.625" style="3" customWidth="1"/>
    <col min="1538" max="1538" width="20.625" style="3" customWidth="1"/>
    <col min="1539" max="1543" width="4.625" style="3" customWidth="1"/>
    <col min="1544" max="1544" width="16.625" style="3" customWidth="1"/>
    <col min="1545" max="1548" width="4.625" style="3" customWidth="1"/>
    <col min="1549" max="1549" width="16.625" style="3" customWidth="1"/>
    <col min="1550" max="1553" width="4.625" style="3" customWidth="1"/>
    <col min="1554" max="1554" width="16.625" style="3" customWidth="1"/>
    <col min="1555" max="1558" width="4.625" style="3" customWidth="1"/>
    <col min="1559" max="1559" width="16.625" style="3" customWidth="1"/>
    <col min="1560" max="1563" width="4.625" style="3" customWidth="1"/>
    <col min="1564" max="1564" width="16.625" style="3" customWidth="1"/>
    <col min="1565" max="1568" width="4.625" style="3" customWidth="1"/>
    <col min="1569" max="1569" width="16.625" style="3" customWidth="1"/>
    <col min="1570" max="1573" width="4.625" style="3" customWidth="1"/>
    <col min="1574" max="1574" width="6.625" style="3" customWidth="1"/>
    <col min="1575" max="1578" width="4.625" style="3" customWidth="1"/>
    <col min="1579" max="1579" width="16.625" style="3" customWidth="1"/>
    <col min="1580" max="1583" width="4.625" style="3" customWidth="1"/>
    <col min="1584" max="1584" width="16.625" style="3" customWidth="1"/>
    <col min="1585" max="1588" width="4.625" style="3" customWidth="1"/>
    <col min="1589" max="1589" width="16.625" style="3" customWidth="1"/>
    <col min="1590" max="1593" width="4.625" style="3" customWidth="1"/>
    <col min="1594" max="1594" width="16.625" style="3" customWidth="1"/>
    <col min="1595" max="1598" width="4.625" style="3" customWidth="1"/>
    <col min="1599" max="1599" width="16.625" style="3" customWidth="1"/>
    <col min="1600" max="1792" width="9" style="3"/>
    <col min="1793" max="1793" width="4.625" style="3" customWidth="1"/>
    <col min="1794" max="1794" width="20.625" style="3" customWidth="1"/>
    <col min="1795" max="1799" width="4.625" style="3" customWidth="1"/>
    <col min="1800" max="1800" width="16.625" style="3" customWidth="1"/>
    <col min="1801" max="1804" width="4.625" style="3" customWidth="1"/>
    <col min="1805" max="1805" width="16.625" style="3" customWidth="1"/>
    <col min="1806" max="1809" width="4.625" style="3" customWidth="1"/>
    <col min="1810" max="1810" width="16.625" style="3" customWidth="1"/>
    <col min="1811" max="1814" width="4.625" style="3" customWidth="1"/>
    <col min="1815" max="1815" width="16.625" style="3" customWidth="1"/>
    <col min="1816" max="1819" width="4.625" style="3" customWidth="1"/>
    <col min="1820" max="1820" width="16.625" style="3" customWidth="1"/>
    <col min="1821" max="1824" width="4.625" style="3" customWidth="1"/>
    <col min="1825" max="1825" width="16.625" style="3" customWidth="1"/>
    <col min="1826" max="1829" width="4.625" style="3" customWidth="1"/>
    <col min="1830" max="1830" width="6.625" style="3" customWidth="1"/>
    <col min="1831" max="1834" width="4.625" style="3" customWidth="1"/>
    <col min="1835" max="1835" width="16.625" style="3" customWidth="1"/>
    <col min="1836" max="1839" width="4.625" style="3" customWidth="1"/>
    <col min="1840" max="1840" width="16.625" style="3" customWidth="1"/>
    <col min="1841" max="1844" width="4.625" style="3" customWidth="1"/>
    <col min="1845" max="1845" width="16.625" style="3" customWidth="1"/>
    <col min="1846" max="1849" width="4.625" style="3" customWidth="1"/>
    <col min="1850" max="1850" width="16.625" style="3" customWidth="1"/>
    <col min="1851" max="1854" width="4.625" style="3" customWidth="1"/>
    <col min="1855" max="1855" width="16.625" style="3" customWidth="1"/>
    <col min="1856" max="2048" width="9" style="3"/>
    <col min="2049" max="2049" width="4.625" style="3" customWidth="1"/>
    <col min="2050" max="2050" width="20.625" style="3" customWidth="1"/>
    <col min="2051" max="2055" width="4.625" style="3" customWidth="1"/>
    <col min="2056" max="2056" width="16.625" style="3" customWidth="1"/>
    <col min="2057" max="2060" width="4.625" style="3" customWidth="1"/>
    <col min="2061" max="2061" width="16.625" style="3" customWidth="1"/>
    <col min="2062" max="2065" width="4.625" style="3" customWidth="1"/>
    <col min="2066" max="2066" width="16.625" style="3" customWidth="1"/>
    <col min="2067" max="2070" width="4.625" style="3" customWidth="1"/>
    <col min="2071" max="2071" width="16.625" style="3" customWidth="1"/>
    <col min="2072" max="2075" width="4.625" style="3" customWidth="1"/>
    <col min="2076" max="2076" width="16.625" style="3" customWidth="1"/>
    <col min="2077" max="2080" width="4.625" style="3" customWidth="1"/>
    <col min="2081" max="2081" width="16.625" style="3" customWidth="1"/>
    <col min="2082" max="2085" width="4.625" style="3" customWidth="1"/>
    <col min="2086" max="2086" width="6.625" style="3" customWidth="1"/>
    <col min="2087" max="2090" width="4.625" style="3" customWidth="1"/>
    <col min="2091" max="2091" width="16.625" style="3" customWidth="1"/>
    <col min="2092" max="2095" width="4.625" style="3" customWidth="1"/>
    <col min="2096" max="2096" width="16.625" style="3" customWidth="1"/>
    <col min="2097" max="2100" width="4.625" style="3" customWidth="1"/>
    <col min="2101" max="2101" width="16.625" style="3" customWidth="1"/>
    <col min="2102" max="2105" width="4.625" style="3" customWidth="1"/>
    <col min="2106" max="2106" width="16.625" style="3" customWidth="1"/>
    <col min="2107" max="2110" width="4.625" style="3" customWidth="1"/>
    <col min="2111" max="2111" width="16.625" style="3" customWidth="1"/>
    <col min="2112" max="2304" width="9" style="3"/>
    <col min="2305" max="2305" width="4.625" style="3" customWidth="1"/>
    <col min="2306" max="2306" width="20.625" style="3" customWidth="1"/>
    <col min="2307" max="2311" width="4.625" style="3" customWidth="1"/>
    <col min="2312" max="2312" width="16.625" style="3" customWidth="1"/>
    <col min="2313" max="2316" width="4.625" style="3" customWidth="1"/>
    <col min="2317" max="2317" width="16.625" style="3" customWidth="1"/>
    <col min="2318" max="2321" width="4.625" style="3" customWidth="1"/>
    <col min="2322" max="2322" width="16.625" style="3" customWidth="1"/>
    <col min="2323" max="2326" width="4.625" style="3" customWidth="1"/>
    <col min="2327" max="2327" width="16.625" style="3" customWidth="1"/>
    <col min="2328" max="2331" width="4.625" style="3" customWidth="1"/>
    <col min="2332" max="2332" width="16.625" style="3" customWidth="1"/>
    <col min="2333" max="2336" width="4.625" style="3" customWidth="1"/>
    <col min="2337" max="2337" width="16.625" style="3" customWidth="1"/>
    <col min="2338" max="2341" width="4.625" style="3" customWidth="1"/>
    <col min="2342" max="2342" width="6.625" style="3" customWidth="1"/>
    <col min="2343" max="2346" width="4.625" style="3" customWidth="1"/>
    <col min="2347" max="2347" width="16.625" style="3" customWidth="1"/>
    <col min="2348" max="2351" width="4.625" style="3" customWidth="1"/>
    <col min="2352" max="2352" width="16.625" style="3" customWidth="1"/>
    <col min="2353" max="2356" width="4.625" style="3" customWidth="1"/>
    <col min="2357" max="2357" width="16.625" style="3" customWidth="1"/>
    <col min="2358" max="2361" width="4.625" style="3" customWidth="1"/>
    <col min="2362" max="2362" width="16.625" style="3" customWidth="1"/>
    <col min="2363" max="2366" width="4.625" style="3" customWidth="1"/>
    <col min="2367" max="2367" width="16.625" style="3" customWidth="1"/>
    <col min="2368" max="2560" width="9" style="3"/>
    <col min="2561" max="2561" width="4.625" style="3" customWidth="1"/>
    <col min="2562" max="2562" width="20.625" style="3" customWidth="1"/>
    <col min="2563" max="2567" width="4.625" style="3" customWidth="1"/>
    <col min="2568" max="2568" width="16.625" style="3" customWidth="1"/>
    <col min="2569" max="2572" width="4.625" style="3" customWidth="1"/>
    <col min="2573" max="2573" width="16.625" style="3" customWidth="1"/>
    <col min="2574" max="2577" width="4.625" style="3" customWidth="1"/>
    <col min="2578" max="2578" width="16.625" style="3" customWidth="1"/>
    <col min="2579" max="2582" width="4.625" style="3" customWidth="1"/>
    <col min="2583" max="2583" width="16.625" style="3" customWidth="1"/>
    <col min="2584" max="2587" width="4.625" style="3" customWidth="1"/>
    <col min="2588" max="2588" width="16.625" style="3" customWidth="1"/>
    <col min="2589" max="2592" width="4.625" style="3" customWidth="1"/>
    <col min="2593" max="2593" width="16.625" style="3" customWidth="1"/>
    <col min="2594" max="2597" width="4.625" style="3" customWidth="1"/>
    <col min="2598" max="2598" width="6.625" style="3" customWidth="1"/>
    <col min="2599" max="2602" width="4.625" style="3" customWidth="1"/>
    <col min="2603" max="2603" width="16.625" style="3" customWidth="1"/>
    <col min="2604" max="2607" width="4.625" style="3" customWidth="1"/>
    <col min="2608" max="2608" width="16.625" style="3" customWidth="1"/>
    <col min="2609" max="2612" width="4.625" style="3" customWidth="1"/>
    <col min="2613" max="2613" width="16.625" style="3" customWidth="1"/>
    <col min="2614" max="2617" width="4.625" style="3" customWidth="1"/>
    <col min="2618" max="2618" width="16.625" style="3" customWidth="1"/>
    <col min="2619" max="2622" width="4.625" style="3" customWidth="1"/>
    <col min="2623" max="2623" width="16.625" style="3" customWidth="1"/>
    <col min="2624" max="2816" width="9" style="3"/>
    <col min="2817" max="2817" width="4.625" style="3" customWidth="1"/>
    <col min="2818" max="2818" width="20.625" style="3" customWidth="1"/>
    <col min="2819" max="2823" width="4.625" style="3" customWidth="1"/>
    <col min="2824" max="2824" width="16.625" style="3" customWidth="1"/>
    <col min="2825" max="2828" width="4.625" style="3" customWidth="1"/>
    <col min="2829" max="2829" width="16.625" style="3" customWidth="1"/>
    <col min="2830" max="2833" width="4.625" style="3" customWidth="1"/>
    <col min="2834" max="2834" width="16.625" style="3" customWidth="1"/>
    <col min="2835" max="2838" width="4.625" style="3" customWidth="1"/>
    <col min="2839" max="2839" width="16.625" style="3" customWidth="1"/>
    <col min="2840" max="2843" width="4.625" style="3" customWidth="1"/>
    <col min="2844" max="2844" width="16.625" style="3" customWidth="1"/>
    <col min="2845" max="2848" width="4.625" style="3" customWidth="1"/>
    <col min="2849" max="2849" width="16.625" style="3" customWidth="1"/>
    <col min="2850" max="2853" width="4.625" style="3" customWidth="1"/>
    <col min="2854" max="2854" width="6.625" style="3" customWidth="1"/>
    <col min="2855" max="2858" width="4.625" style="3" customWidth="1"/>
    <col min="2859" max="2859" width="16.625" style="3" customWidth="1"/>
    <col min="2860" max="2863" width="4.625" style="3" customWidth="1"/>
    <col min="2864" max="2864" width="16.625" style="3" customWidth="1"/>
    <col min="2865" max="2868" width="4.625" style="3" customWidth="1"/>
    <col min="2869" max="2869" width="16.625" style="3" customWidth="1"/>
    <col min="2870" max="2873" width="4.625" style="3" customWidth="1"/>
    <col min="2874" max="2874" width="16.625" style="3" customWidth="1"/>
    <col min="2875" max="2878" width="4.625" style="3" customWidth="1"/>
    <col min="2879" max="2879" width="16.625" style="3" customWidth="1"/>
    <col min="2880" max="3072" width="9" style="3"/>
    <col min="3073" max="3073" width="4.625" style="3" customWidth="1"/>
    <col min="3074" max="3074" width="20.625" style="3" customWidth="1"/>
    <col min="3075" max="3079" width="4.625" style="3" customWidth="1"/>
    <col min="3080" max="3080" width="16.625" style="3" customWidth="1"/>
    <col min="3081" max="3084" width="4.625" style="3" customWidth="1"/>
    <col min="3085" max="3085" width="16.625" style="3" customWidth="1"/>
    <col min="3086" max="3089" width="4.625" style="3" customWidth="1"/>
    <col min="3090" max="3090" width="16.625" style="3" customWidth="1"/>
    <col min="3091" max="3094" width="4.625" style="3" customWidth="1"/>
    <col min="3095" max="3095" width="16.625" style="3" customWidth="1"/>
    <col min="3096" max="3099" width="4.625" style="3" customWidth="1"/>
    <col min="3100" max="3100" width="16.625" style="3" customWidth="1"/>
    <col min="3101" max="3104" width="4.625" style="3" customWidth="1"/>
    <col min="3105" max="3105" width="16.625" style="3" customWidth="1"/>
    <col min="3106" max="3109" width="4.625" style="3" customWidth="1"/>
    <col min="3110" max="3110" width="6.625" style="3" customWidth="1"/>
    <col min="3111" max="3114" width="4.625" style="3" customWidth="1"/>
    <col min="3115" max="3115" width="16.625" style="3" customWidth="1"/>
    <col min="3116" max="3119" width="4.625" style="3" customWidth="1"/>
    <col min="3120" max="3120" width="16.625" style="3" customWidth="1"/>
    <col min="3121" max="3124" width="4.625" style="3" customWidth="1"/>
    <col min="3125" max="3125" width="16.625" style="3" customWidth="1"/>
    <col min="3126" max="3129" width="4.625" style="3" customWidth="1"/>
    <col min="3130" max="3130" width="16.625" style="3" customWidth="1"/>
    <col min="3131" max="3134" width="4.625" style="3" customWidth="1"/>
    <col min="3135" max="3135" width="16.625" style="3" customWidth="1"/>
    <col min="3136" max="3328" width="9" style="3"/>
    <col min="3329" max="3329" width="4.625" style="3" customWidth="1"/>
    <col min="3330" max="3330" width="20.625" style="3" customWidth="1"/>
    <col min="3331" max="3335" width="4.625" style="3" customWidth="1"/>
    <col min="3336" max="3336" width="16.625" style="3" customWidth="1"/>
    <col min="3337" max="3340" width="4.625" style="3" customWidth="1"/>
    <col min="3341" max="3341" width="16.625" style="3" customWidth="1"/>
    <col min="3342" max="3345" width="4.625" style="3" customWidth="1"/>
    <col min="3346" max="3346" width="16.625" style="3" customWidth="1"/>
    <col min="3347" max="3350" width="4.625" style="3" customWidth="1"/>
    <col min="3351" max="3351" width="16.625" style="3" customWidth="1"/>
    <col min="3352" max="3355" width="4.625" style="3" customWidth="1"/>
    <col min="3356" max="3356" width="16.625" style="3" customWidth="1"/>
    <col min="3357" max="3360" width="4.625" style="3" customWidth="1"/>
    <col min="3361" max="3361" width="16.625" style="3" customWidth="1"/>
    <col min="3362" max="3365" width="4.625" style="3" customWidth="1"/>
    <col min="3366" max="3366" width="6.625" style="3" customWidth="1"/>
    <col min="3367" max="3370" width="4.625" style="3" customWidth="1"/>
    <col min="3371" max="3371" width="16.625" style="3" customWidth="1"/>
    <col min="3372" max="3375" width="4.625" style="3" customWidth="1"/>
    <col min="3376" max="3376" width="16.625" style="3" customWidth="1"/>
    <col min="3377" max="3380" width="4.625" style="3" customWidth="1"/>
    <col min="3381" max="3381" width="16.625" style="3" customWidth="1"/>
    <col min="3382" max="3385" width="4.625" style="3" customWidth="1"/>
    <col min="3386" max="3386" width="16.625" style="3" customWidth="1"/>
    <col min="3387" max="3390" width="4.625" style="3" customWidth="1"/>
    <col min="3391" max="3391" width="16.625" style="3" customWidth="1"/>
    <col min="3392" max="3584" width="9" style="3"/>
    <col min="3585" max="3585" width="4.625" style="3" customWidth="1"/>
    <col min="3586" max="3586" width="20.625" style="3" customWidth="1"/>
    <col min="3587" max="3591" width="4.625" style="3" customWidth="1"/>
    <col min="3592" max="3592" width="16.625" style="3" customWidth="1"/>
    <col min="3593" max="3596" width="4.625" style="3" customWidth="1"/>
    <col min="3597" max="3597" width="16.625" style="3" customWidth="1"/>
    <col min="3598" max="3601" width="4.625" style="3" customWidth="1"/>
    <col min="3602" max="3602" width="16.625" style="3" customWidth="1"/>
    <col min="3603" max="3606" width="4.625" style="3" customWidth="1"/>
    <col min="3607" max="3607" width="16.625" style="3" customWidth="1"/>
    <col min="3608" max="3611" width="4.625" style="3" customWidth="1"/>
    <col min="3612" max="3612" width="16.625" style="3" customWidth="1"/>
    <col min="3613" max="3616" width="4.625" style="3" customWidth="1"/>
    <col min="3617" max="3617" width="16.625" style="3" customWidth="1"/>
    <col min="3618" max="3621" width="4.625" style="3" customWidth="1"/>
    <col min="3622" max="3622" width="6.625" style="3" customWidth="1"/>
    <col min="3623" max="3626" width="4.625" style="3" customWidth="1"/>
    <col min="3627" max="3627" width="16.625" style="3" customWidth="1"/>
    <col min="3628" max="3631" width="4.625" style="3" customWidth="1"/>
    <col min="3632" max="3632" width="16.625" style="3" customWidth="1"/>
    <col min="3633" max="3636" width="4.625" style="3" customWidth="1"/>
    <col min="3637" max="3637" width="16.625" style="3" customWidth="1"/>
    <col min="3638" max="3641" width="4.625" style="3" customWidth="1"/>
    <col min="3642" max="3642" width="16.625" style="3" customWidth="1"/>
    <col min="3643" max="3646" width="4.625" style="3" customWidth="1"/>
    <col min="3647" max="3647" width="16.625" style="3" customWidth="1"/>
    <col min="3648" max="3840" width="9" style="3"/>
    <col min="3841" max="3841" width="4.625" style="3" customWidth="1"/>
    <col min="3842" max="3842" width="20.625" style="3" customWidth="1"/>
    <col min="3843" max="3847" width="4.625" style="3" customWidth="1"/>
    <col min="3848" max="3848" width="16.625" style="3" customWidth="1"/>
    <col min="3849" max="3852" width="4.625" style="3" customWidth="1"/>
    <col min="3853" max="3853" width="16.625" style="3" customWidth="1"/>
    <col min="3854" max="3857" width="4.625" style="3" customWidth="1"/>
    <col min="3858" max="3858" width="16.625" style="3" customWidth="1"/>
    <col min="3859" max="3862" width="4.625" style="3" customWidth="1"/>
    <col min="3863" max="3863" width="16.625" style="3" customWidth="1"/>
    <col min="3864" max="3867" width="4.625" style="3" customWidth="1"/>
    <col min="3868" max="3868" width="16.625" style="3" customWidth="1"/>
    <col min="3869" max="3872" width="4.625" style="3" customWidth="1"/>
    <col min="3873" max="3873" width="16.625" style="3" customWidth="1"/>
    <col min="3874" max="3877" width="4.625" style="3" customWidth="1"/>
    <col min="3878" max="3878" width="6.625" style="3" customWidth="1"/>
    <col min="3879" max="3882" width="4.625" style="3" customWidth="1"/>
    <col min="3883" max="3883" width="16.625" style="3" customWidth="1"/>
    <col min="3884" max="3887" width="4.625" style="3" customWidth="1"/>
    <col min="3888" max="3888" width="16.625" style="3" customWidth="1"/>
    <col min="3889" max="3892" width="4.625" style="3" customWidth="1"/>
    <col min="3893" max="3893" width="16.625" style="3" customWidth="1"/>
    <col min="3894" max="3897" width="4.625" style="3" customWidth="1"/>
    <col min="3898" max="3898" width="16.625" style="3" customWidth="1"/>
    <col min="3899" max="3902" width="4.625" style="3" customWidth="1"/>
    <col min="3903" max="3903" width="16.625" style="3" customWidth="1"/>
    <col min="3904" max="4096" width="9" style="3"/>
    <col min="4097" max="4097" width="4.625" style="3" customWidth="1"/>
    <col min="4098" max="4098" width="20.625" style="3" customWidth="1"/>
    <col min="4099" max="4103" width="4.625" style="3" customWidth="1"/>
    <col min="4104" max="4104" width="16.625" style="3" customWidth="1"/>
    <col min="4105" max="4108" width="4.625" style="3" customWidth="1"/>
    <col min="4109" max="4109" width="16.625" style="3" customWidth="1"/>
    <col min="4110" max="4113" width="4.625" style="3" customWidth="1"/>
    <col min="4114" max="4114" width="16.625" style="3" customWidth="1"/>
    <col min="4115" max="4118" width="4.625" style="3" customWidth="1"/>
    <col min="4119" max="4119" width="16.625" style="3" customWidth="1"/>
    <col min="4120" max="4123" width="4.625" style="3" customWidth="1"/>
    <col min="4124" max="4124" width="16.625" style="3" customWidth="1"/>
    <col min="4125" max="4128" width="4.625" style="3" customWidth="1"/>
    <col min="4129" max="4129" width="16.625" style="3" customWidth="1"/>
    <col min="4130" max="4133" width="4.625" style="3" customWidth="1"/>
    <col min="4134" max="4134" width="6.625" style="3" customWidth="1"/>
    <col min="4135" max="4138" width="4.625" style="3" customWidth="1"/>
    <col min="4139" max="4139" width="16.625" style="3" customWidth="1"/>
    <col min="4140" max="4143" width="4.625" style="3" customWidth="1"/>
    <col min="4144" max="4144" width="16.625" style="3" customWidth="1"/>
    <col min="4145" max="4148" width="4.625" style="3" customWidth="1"/>
    <col min="4149" max="4149" width="16.625" style="3" customWidth="1"/>
    <col min="4150" max="4153" width="4.625" style="3" customWidth="1"/>
    <col min="4154" max="4154" width="16.625" style="3" customWidth="1"/>
    <col min="4155" max="4158" width="4.625" style="3" customWidth="1"/>
    <col min="4159" max="4159" width="16.625" style="3" customWidth="1"/>
    <col min="4160" max="4352" width="9" style="3"/>
    <col min="4353" max="4353" width="4.625" style="3" customWidth="1"/>
    <col min="4354" max="4354" width="20.625" style="3" customWidth="1"/>
    <col min="4355" max="4359" width="4.625" style="3" customWidth="1"/>
    <col min="4360" max="4360" width="16.625" style="3" customWidth="1"/>
    <col min="4361" max="4364" width="4.625" style="3" customWidth="1"/>
    <col min="4365" max="4365" width="16.625" style="3" customWidth="1"/>
    <col min="4366" max="4369" width="4.625" style="3" customWidth="1"/>
    <col min="4370" max="4370" width="16.625" style="3" customWidth="1"/>
    <col min="4371" max="4374" width="4.625" style="3" customWidth="1"/>
    <col min="4375" max="4375" width="16.625" style="3" customWidth="1"/>
    <col min="4376" max="4379" width="4.625" style="3" customWidth="1"/>
    <col min="4380" max="4380" width="16.625" style="3" customWidth="1"/>
    <col min="4381" max="4384" width="4.625" style="3" customWidth="1"/>
    <col min="4385" max="4385" width="16.625" style="3" customWidth="1"/>
    <col min="4386" max="4389" width="4.625" style="3" customWidth="1"/>
    <col min="4390" max="4390" width="6.625" style="3" customWidth="1"/>
    <col min="4391" max="4394" width="4.625" style="3" customWidth="1"/>
    <col min="4395" max="4395" width="16.625" style="3" customWidth="1"/>
    <col min="4396" max="4399" width="4.625" style="3" customWidth="1"/>
    <col min="4400" max="4400" width="16.625" style="3" customWidth="1"/>
    <col min="4401" max="4404" width="4.625" style="3" customWidth="1"/>
    <col min="4405" max="4405" width="16.625" style="3" customWidth="1"/>
    <col min="4406" max="4409" width="4.625" style="3" customWidth="1"/>
    <col min="4410" max="4410" width="16.625" style="3" customWidth="1"/>
    <col min="4411" max="4414" width="4.625" style="3" customWidth="1"/>
    <col min="4415" max="4415" width="16.625" style="3" customWidth="1"/>
    <col min="4416" max="4608" width="9" style="3"/>
    <col min="4609" max="4609" width="4.625" style="3" customWidth="1"/>
    <col min="4610" max="4610" width="20.625" style="3" customWidth="1"/>
    <col min="4611" max="4615" width="4.625" style="3" customWidth="1"/>
    <col min="4616" max="4616" width="16.625" style="3" customWidth="1"/>
    <col min="4617" max="4620" width="4.625" style="3" customWidth="1"/>
    <col min="4621" max="4621" width="16.625" style="3" customWidth="1"/>
    <col min="4622" max="4625" width="4.625" style="3" customWidth="1"/>
    <col min="4626" max="4626" width="16.625" style="3" customWidth="1"/>
    <col min="4627" max="4630" width="4.625" style="3" customWidth="1"/>
    <col min="4631" max="4631" width="16.625" style="3" customWidth="1"/>
    <col min="4632" max="4635" width="4.625" style="3" customWidth="1"/>
    <col min="4636" max="4636" width="16.625" style="3" customWidth="1"/>
    <col min="4637" max="4640" width="4.625" style="3" customWidth="1"/>
    <col min="4641" max="4641" width="16.625" style="3" customWidth="1"/>
    <col min="4642" max="4645" width="4.625" style="3" customWidth="1"/>
    <col min="4646" max="4646" width="6.625" style="3" customWidth="1"/>
    <col min="4647" max="4650" width="4.625" style="3" customWidth="1"/>
    <col min="4651" max="4651" width="16.625" style="3" customWidth="1"/>
    <col min="4652" max="4655" width="4.625" style="3" customWidth="1"/>
    <col min="4656" max="4656" width="16.625" style="3" customWidth="1"/>
    <col min="4657" max="4660" width="4.625" style="3" customWidth="1"/>
    <col min="4661" max="4661" width="16.625" style="3" customWidth="1"/>
    <col min="4662" max="4665" width="4.625" style="3" customWidth="1"/>
    <col min="4666" max="4666" width="16.625" style="3" customWidth="1"/>
    <col min="4667" max="4670" width="4.625" style="3" customWidth="1"/>
    <col min="4671" max="4671" width="16.625" style="3" customWidth="1"/>
    <col min="4672" max="4864" width="9" style="3"/>
    <col min="4865" max="4865" width="4.625" style="3" customWidth="1"/>
    <col min="4866" max="4866" width="20.625" style="3" customWidth="1"/>
    <col min="4867" max="4871" width="4.625" style="3" customWidth="1"/>
    <col min="4872" max="4872" width="16.625" style="3" customWidth="1"/>
    <col min="4873" max="4876" width="4.625" style="3" customWidth="1"/>
    <col min="4877" max="4877" width="16.625" style="3" customWidth="1"/>
    <col min="4878" max="4881" width="4.625" style="3" customWidth="1"/>
    <col min="4882" max="4882" width="16.625" style="3" customWidth="1"/>
    <col min="4883" max="4886" width="4.625" style="3" customWidth="1"/>
    <col min="4887" max="4887" width="16.625" style="3" customWidth="1"/>
    <col min="4888" max="4891" width="4.625" style="3" customWidth="1"/>
    <col min="4892" max="4892" width="16.625" style="3" customWidth="1"/>
    <col min="4893" max="4896" width="4.625" style="3" customWidth="1"/>
    <col min="4897" max="4897" width="16.625" style="3" customWidth="1"/>
    <col min="4898" max="4901" width="4.625" style="3" customWidth="1"/>
    <col min="4902" max="4902" width="6.625" style="3" customWidth="1"/>
    <col min="4903" max="4906" width="4.625" style="3" customWidth="1"/>
    <col min="4907" max="4907" width="16.625" style="3" customWidth="1"/>
    <col min="4908" max="4911" width="4.625" style="3" customWidth="1"/>
    <col min="4912" max="4912" width="16.625" style="3" customWidth="1"/>
    <col min="4913" max="4916" width="4.625" style="3" customWidth="1"/>
    <col min="4917" max="4917" width="16.625" style="3" customWidth="1"/>
    <col min="4918" max="4921" width="4.625" style="3" customWidth="1"/>
    <col min="4922" max="4922" width="16.625" style="3" customWidth="1"/>
    <col min="4923" max="4926" width="4.625" style="3" customWidth="1"/>
    <col min="4927" max="4927" width="16.625" style="3" customWidth="1"/>
    <col min="4928" max="5120" width="9" style="3"/>
    <col min="5121" max="5121" width="4.625" style="3" customWidth="1"/>
    <col min="5122" max="5122" width="20.625" style="3" customWidth="1"/>
    <col min="5123" max="5127" width="4.625" style="3" customWidth="1"/>
    <col min="5128" max="5128" width="16.625" style="3" customWidth="1"/>
    <col min="5129" max="5132" width="4.625" style="3" customWidth="1"/>
    <col min="5133" max="5133" width="16.625" style="3" customWidth="1"/>
    <col min="5134" max="5137" width="4.625" style="3" customWidth="1"/>
    <col min="5138" max="5138" width="16.625" style="3" customWidth="1"/>
    <col min="5139" max="5142" width="4.625" style="3" customWidth="1"/>
    <col min="5143" max="5143" width="16.625" style="3" customWidth="1"/>
    <col min="5144" max="5147" width="4.625" style="3" customWidth="1"/>
    <col min="5148" max="5148" width="16.625" style="3" customWidth="1"/>
    <col min="5149" max="5152" width="4.625" style="3" customWidth="1"/>
    <col min="5153" max="5153" width="16.625" style="3" customWidth="1"/>
    <col min="5154" max="5157" width="4.625" style="3" customWidth="1"/>
    <col min="5158" max="5158" width="6.625" style="3" customWidth="1"/>
    <col min="5159" max="5162" width="4.625" style="3" customWidth="1"/>
    <col min="5163" max="5163" width="16.625" style="3" customWidth="1"/>
    <col min="5164" max="5167" width="4.625" style="3" customWidth="1"/>
    <col min="5168" max="5168" width="16.625" style="3" customWidth="1"/>
    <col min="5169" max="5172" width="4.625" style="3" customWidth="1"/>
    <col min="5173" max="5173" width="16.625" style="3" customWidth="1"/>
    <col min="5174" max="5177" width="4.625" style="3" customWidth="1"/>
    <col min="5178" max="5178" width="16.625" style="3" customWidth="1"/>
    <col min="5179" max="5182" width="4.625" style="3" customWidth="1"/>
    <col min="5183" max="5183" width="16.625" style="3" customWidth="1"/>
    <col min="5184" max="5376" width="9" style="3"/>
    <col min="5377" max="5377" width="4.625" style="3" customWidth="1"/>
    <col min="5378" max="5378" width="20.625" style="3" customWidth="1"/>
    <col min="5379" max="5383" width="4.625" style="3" customWidth="1"/>
    <col min="5384" max="5384" width="16.625" style="3" customWidth="1"/>
    <col min="5385" max="5388" width="4.625" style="3" customWidth="1"/>
    <col min="5389" max="5389" width="16.625" style="3" customWidth="1"/>
    <col min="5390" max="5393" width="4.625" style="3" customWidth="1"/>
    <col min="5394" max="5394" width="16.625" style="3" customWidth="1"/>
    <col min="5395" max="5398" width="4.625" style="3" customWidth="1"/>
    <col min="5399" max="5399" width="16.625" style="3" customWidth="1"/>
    <col min="5400" max="5403" width="4.625" style="3" customWidth="1"/>
    <col min="5404" max="5404" width="16.625" style="3" customWidth="1"/>
    <col min="5405" max="5408" width="4.625" style="3" customWidth="1"/>
    <col min="5409" max="5409" width="16.625" style="3" customWidth="1"/>
    <col min="5410" max="5413" width="4.625" style="3" customWidth="1"/>
    <col min="5414" max="5414" width="6.625" style="3" customWidth="1"/>
    <col min="5415" max="5418" width="4.625" style="3" customWidth="1"/>
    <col min="5419" max="5419" width="16.625" style="3" customWidth="1"/>
    <col min="5420" max="5423" width="4.625" style="3" customWidth="1"/>
    <col min="5424" max="5424" width="16.625" style="3" customWidth="1"/>
    <col min="5425" max="5428" width="4.625" style="3" customWidth="1"/>
    <col min="5429" max="5429" width="16.625" style="3" customWidth="1"/>
    <col min="5430" max="5433" width="4.625" style="3" customWidth="1"/>
    <col min="5434" max="5434" width="16.625" style="3" customWidth="1"/>
    <col min="5435" max="5438" width="4.625" style="3" customWidth="1"/>
    <col min="5439" max="5439" width="16.625" style="3" customWidth="1"/>
    <col min="5440" max="5632" width="9" style="3"/>
    <col min="5633" max="5633" width="4.625" style="3" customWidth="1"/>
    <col min="5634" max="5634" width="20.625" style="3" customWidth="1"/>
    <col min="5635" max="5639" width="4.625" style="3" customWidth="1"/>
    <col min="5640" max="5640" width="16.625" style="3" customWidth="1"/>
    <col min="5641" max="5644" width="4.625" style="3" customWidth="1"/>
    <col min="5645" max="5645" width="16.625" style="3" customWidth="1"/>
    <col min="5646" max="5649" width="4.625" style="3" customWidth="1"/>
    <col min="5650" max="5650" width="16.625" style="3" customWidth="1"/>
    <col min="5651" max="5654" width="4.625" style="3" customWidth="1"/>
    <col min="5655" max="5655" width="16.625" style="3" customWidth="1"/>
    <col min="5656" max="5659" width="4.625" style="3" customWidth="1"/>
    <col min="5660" max="5660" width="16.625" style="3" customWidth="1"/>
    <col min="5661" max="5664" width="4.625" style="3" customWidth="1"/>
    <col min="5665" max="5665" width="16.625" style="3" customWidth="1"/>
    <col min="5666" max="5669" width="4.625" style="3" customWidth="1"/>
    <col min="5670" max="5670" width="6.625" style="3" customWidth="1"/>
    <col min="5671" max="5674" width="4.625" style="3" customWidth="1"/>
    <col min="5675" max="5675" width="16.625" style="3" customWidth="1"/>
    <col min="5676" max="5679" width="4.625" style="3" customWidth="1"/>
    <col min="5680" max="5680" width="16.625" style="3" customWidth="1"/>
    <col min="5681" max="5684" width="4.625" style="3" customWidth="1"/>
    <col min="5685" max="5685" width="16.625" style="3" customWidth="1"/>
    <col min="5686" max="5689" width="4.625" style="3" customWidth="1"/>
    <col min="5690" max="5690" width="16.625" style="3" customWidth="1"/>
    <col min="5691" max="5694" width="4.625" style="3" customWidth="1"/>
    <col min="5695" max="5695" width="16.625" style="3" customWidth="1"/>
    <col min="5696" max="5888" width="9" style="3"/>
    <col min="5889" max="5889" width="4.625" style="3" customWidth="1"/>
    <col min="5890" max="5890" width="20.625" style="3" customWidth="1"/>
    <col min="5891" max="5895" width="4.625" style="3" customWidth="1"/>
    <col min="5896" max="5896" width="16.625" style="3" customWidth="1"/>
    <col min="5897" max="5900" width="4.625" style="3" customWidth="1"/>
    <col min="5901" max="5901" width="16.625" style="3" customWidth="1"/>
    <col min="5902" max="5905" width="4.625" style="3" customWidth="1"/>
    <col min="5906" max="5906" width="16.625" style="3" customWidth="1"/>
    <col min="5907" max="5910" width="4.625" style="3" customWidth="1"/>
    <col min="5911" max="5911" width="16.625" style="3" customWidth="1"/>
    <col min="5912" max="5915" width="4.625" style="3" customWidth="1"/>
    <col min="5916" max="5916" width="16.625" style="3" customWidth="1"/>
    <col min="5917" max="5920" width="4.625" style="3" customWidth="1"/>
    <col min="5921" max="5921" width="16.625" style="3" customWidth="1"/>
    <col min="5922" max="5925" width="4.625" style="3" customWidth="1"/>
    <col min="5926" max="5926" width="6.625" style="3" customWidth="1"/>
    <col min="5927" max="5930" width="4.625" style="3" customWidth="1"/>
    <col min="5931" max="5931" width="16.625" style="3" customWidth="1"/>
    <col min="5932" max="5935" width="4.625" style="3" customWidth="1"/>
    <col min="5936" max="5936" width="16.625" style="3" customWidth="1"/>
    <col min="5937" max="5940" width="4.625" style="3" customWidth="1"/>
    <col min="5941" max="5941" width="16.625" style="3" customWidth="1"/>
    <col min="5942" max="5945" width="4.625" style="3" customWidth="1"/>
    <col min="5946" max="5946" width="16.625" style="3" customWidth="1"/>
    <col min="5947" max="5950" width="4.625" style="3" customWidth="1"/>
    <col min="5951" max="5951" width="16.625" style="3" customWidth="1"/>
    <col min="5952" max="6144" width="9" style="3"/>
    <col min="6145" max="6145" width="4.625" style="3" customWidth="1"/>
    <col min="6146" max="6146" width="20.625" style="3" customWidth="1"/>
    <col min="6147" max="6151" width="4.625" style="3" customWidth="1"/>
    <col min="6152" max="6152" width="16.625" style="3" customWidth="1"/>
    <col min="6153" max="6156" width="4.625" style="3" customWidth="1"/>
    <col min="6157" max="6157" width="16.625" style="3" customWidth="1"/>
    <col min="6158" max="6161" width="4.625" style="3" customWidth="1"/>
    <col min="6162" max="6162" width="16.625" style="3" customWidth="1"/>
    <col min="6163" max="6166" width="4.625" style="3" customWidth="1"/>
    <col min="6167" max="6167" width="16.625" style="3" customWidth="1"/>
    <col min="6168" max="6171" width="4.625" style="3" customWidth="1"/>
    <col min="6172" max="6172" width="16.625" style="3" customWidth="1"/>
    <col min="6173" max="6176" width="4.625" style="3" customWidth="1"/>
    <col min="6177" max="6177" width="16.625" style="3" customWidth="1"/>
    <col min="6178" max="6181" width="4.625" style="3" customWidth="1"/>
    <col min="6182" max="6182" width="6.625" style="3" customWidth="1"/>
    <col min="6183" max="6186" width="4.625" style="3" customWidth="1"/>
    <col min="6187" max="6187" width="16.625" style="3" customWidth="1"/>
    <col min="6188" max="6191" width="4.625" style="3" customWidth="1"/>
    <col min="6192" max="6192" width="16.625" style="3" customWidth="1"/>
    <col min="6193" max="6196" width="4.625" style="3" customWidth="1"/>
    <col min="6197" max="6197" width="16.625" style="3" customWidth="1"/>
    <col min="6198" max="6201" width="4.625" style="3" customWidth="1"/>
    <col min="6202" max="6202" width="16.625" style="3" customWidth="1"/>
    <col min="6203" max="6206" width="4.625" style="3" customWidth="1"/>
    <col min="6207" max="6207" width="16.625" style="3" customWidth="1"/>
    <col min="6208" max="6400" width="9" style="3"/>
    <col min="6401" max="6401" width="4.625" style="3" customWidth="1"/>
    <col min="6402" max="6402" width="20.625" style="3" customWidth="1"/>
    <col min="6403" max="6407" width="4.625" style="3" customWidth="1"/>
    <col min="6408" max="6408" width="16.625" style="3" customWidth="1"/>
    <col min="6409" max="6412" width="4.625" style="3" customWidth="1"/>
    <col min="6413" max="6413" width="16.625" style="3" customWidth="1"/>
    <col min="6414" max="6417" width="4.625" style="3" customWidth="1"/>
    <col min="6418" max="6418" width="16.625" style="3" customWidth="1"/>
    <col min="6419" max="6422" width="4.625" style="3" customWidth="1"/>
    <col min="6423" max="6423" width="16.625" style="3" customWidth="1"/>
    <col min="6424" max="6427" width="4.625" style="3" customWidth="1"/>
    <col min="6428" max="6428" width="16.625" style="3" customWidth="1"/>
    <col min="6429" max="6432" width="4.625" style="3" customWidth="1"/>
    <col min="6433" max="6433" width="16.625" style="3" customWidth="1"/>
    <col min="6434" max="6437" width="4.625" style="3" customWidth="1"/>
    <col min="6438" max="6438" width="6.625" style="3" customWidth="1"/>
    <col min="6439" max="6442" width="4.625" style="3" customWidth="1"/>
    <col min="6443" max="6443" width="16.625" style="3" customWidth="1"/>
    <col min="6444" max="6447" width="4.625" style="3" customWidth="1"/>
    <col min="6448" max="6448" width="16.625" style="3" customWidth="1"/>
    <col min="6449" max="6452" width="4.625" style="3" customWidth="1"/>
    <col min="6453" max="6453" width="16.625" style="3" customWidth="1"/>
    <col min="6454" max="6457" width="4.625" style="3" customWidth="1"/>
    <col min="6458" max="6458" width="16.625" style="3" customWidth="1"/>
    <col min="6459" max="6462" width="4.625" style="3" customWidth="1"/>
    <col min="6463" max="6463" width="16.625" style="3" customWidth="1"/>
    <col min="6464" max="6656" width="9" style="3"/>
    <col min="6657" max="6657" width="4.625" style="3" customWidth="1"/>
    <col min="6658" max="6658" width="20.625" style="3" customWidth="1"/>
    <col min="6659" max="6663" width="4.625" style="3" customWidth="1"/>
    <col min="6664" max="6664" width="16.625" style="3" customWidth="1"/>
    <col min="6665" max="6668" width="4.625" style="3" customWidth="1"/>
    <col min="6669" max="6669" width="16.625" style="3" customWidth="1"/>
    <col min="6670" max="6673" width="4.625" style="3" customWidth="1"/>
    <col min="6674" max="6674" width="16.625" style="3" customWidth="1"/>
    <col min="6675" max="6678" width="4.625" style="3" customWidth="1"/>
    <col min="6679" max="6679" width="16.625" style="3" customWidth="1"/>
    <col min="6680" max="6683" width="4.625" style="3" customWidth="1"/>
    <col min="6684" max="6684" width="16.625" style="3" customWidth="1"/>
    <col min="6685" max="6688" width="4.625" style="3" customWidth="1"/>
    <col min="6689" max="6689" width="16.625" style="3" customWidth="1"/>
    <col min="6690" max="6693" width="4.625" style="3" customWidth="1"/>
    <col min="6694" max="6694" width="6.625" style="3" customWidth="1"/>
    <col min="6695" max="6698" width="4.625" style="3" customWidth="1"/>
    <col min="6699" max="6699" width="16.625" style="3" customWidth="1"/>
    <col min="6700" max="6703" width="4.625" style="3" customWidth="1"/>
    <col min="6704" max="6704" width="16.625" style="3" customWidth="1"/>
    <col min="6705" max="6708" width="4.625" style="3" customWidth="1"/>
    <col min="6709" max="6709" width="16.625" style="3" customWidth="1"/>
    <col min="6710" max="6713" width="4.625" style="3" customWidth="1"/>
    <col min="6714" max="6714" width="16.625" style="3" customWidth="1"/>
    <col min="6715" max="6718" width="4.625" style="3" customWidth="1"/>
    <col min="6719" max="6719" width="16.625" style="3" customWidth="1"/>
    <col min="6720" max="6912" width="9" style="3"/>
    <col min="6913" max="6913" width="4.625" style="3" customWidth="1"/>
    <col min="6914" max="6914" width="20.625" style="3" customWidth="1"/>
    <col min="6915" max="6919" width="4.625" style="3" customWidth="1"/>
    <col min="6920" max="6920" width="16.625" style="3" customWidth="1"/>
    <col min="6921" max="6924" width="4.625" style="3" customWidth="1"/>
    <col min="6925" max="6925" width="16.625" style="3" customWidth="1"/>
    <col min="6926" max="6929" width="4.625" style="3" customWidth="1"/>
    <col min="6930" max="6930" width="16.625" style="3" customWidth="1"/>
    <col min="6931" max="6934" width="4.625" style="3" customWidth="1"/>
    <col min="6935" max="6935" width="16.625" style="3" customWidth="1"/>
    <col min="6936" max="6939" width="4.625" style="3" customWidth="1"/>
    <col min="6940" max="6940" width="16.625" style="3" customWidth="1"/>
    <col min="6941" max="6944" width="4.625" style="3" customWidth="1"/>
    <col min="6945" max="6945" width="16.625" style="3" customWidth="1"/>
    <col min="6946" max="6949" width="4.625" style="3" customWidth="1"/>
    <col min="6950" max="6950" width="6.625" style="3" customWidth="1"/>
    <col min="6951" max="6954" width="4.625" style="3" customWidth="1"/>
    <col min="6955" max="6955" width="16.625" style="3" customWidth="1"/>
    <col min="6956" max="6959" width="4.625" style="3" customWidth="1"/>
    <col min="6960" max="6960" width="16.625" style="3" customWidth="1"/>
    <col min="6961" max="6964" width="4.625" style="3" customWidth="1"/>
    <col min="6965" max="6965" width="16.625" style="3" customWidth="1"/>
    <col min="6966" max="6969" width="4.625" style="3" customWidth="1"/>
    <col min="6970" max="6970" width="16.625" style="3" customWidth="1"/>
    <col min="6971" max="6974" width="4.625" style="3" customWidth="1"/>
    <col min="6975" max="6975" width="16.625" style="3" customWidth="1"/>
    <col min="6976" max="7168" width="9" style="3"/>
    <col min="7169" max="7169" width="4.625" style="3" customWidth="1"/>
    <col min="7170" max="7170" width="20.625" style="3" customWidth="1"/>
    <col min="7171" max="7175" width="4.625" style="3" customWidth="1"/>
    <col min="7176" max="7176" width="16.625" style="3" customWidth="1"/>
    <col min="7177" max="7180" width="4.625" style="3" customWidth="1"/>
    <col min="7181" max="7181" width="16.625" style="3" customWidth="1"/>
    <col min="7182" max="7185" width="4.625" style="3" customWidth="1"/>
    <col min="7186" max="7186" width="16.625" style="3" customWidth="1"/>
    <col min="7187" max="7190" width="4.625" style="3" customWidth="1"/>
    <col min="7191" max="7191" width="16.625" style="3" customWidth="1"/>
    <col min="7192" max="7195" width="4.625" style="3" customWidth="1"/>
    <col min="7196" max="7196" width="16.625" style="3" customWidth="1"/>
    <col min="7197" max="7200" width="4.625" style="3" customWidth="1"/>
    <col min="7201" max="7201" width="16.625" style="3" customWidth="1"/>
    <col min="7202" max="7205" width="4.625" style="3" customWidth="1"/>
    <col min="7206" max="7206" width="6.625" style="3" customWidth="1"/>
    <col min="7207" max="7210" width="4.625" style="3" customWidth="1"/>
    <col min="7211" max="7211" width="16.625" style="3" customWidth="1"/>
    <col min="7212" max="7215" width="4.625" style="3" customWidth="1"/>
    <col min="7216" max="7216" width="16.625" style="3" customWidth="1"/>
    <col min="7217" max="7220" width="4.625" style="3" customWidth="1"/>
    <col min="7221" max="7221" width="16.625" style="3" customWidth="1"/>
    <col min="7222" max="7225" width="4.625" style="3" customWidth="1"/>
    <col min="7226" max="7226" width="16.625" style="3" customWidth="1"/>
    <col min="7227" max="7230" width="4.625" style="3" customWidth="1"/>
    <col min="7231" max="7231" width="16.625" style="3" customWidth="1"/>
    <col min="7232" max="7424" width="9" style="3"/>
    <col min="7425" max="7425" width="4.625" style="3" customWidth="1"/>
    <col min="7426" max="7426" width="20.625" style="3" customWidth="1"/>
    <col min="7427" max="7431" width="4.625" style="3" customWidth="1"/>
    <col min="7432" max="7432" width="16.625" style="3" customWidth="1"/>
    <col min="7433" max="7436" width="4.625" style="3" customWidth="1"/>
    <col min="7437" max="7437" width="16.625" style="3" customWidth="1"/>
    <col min="7438" max="7441" width="4.625" style="3" customWidth="1"/>
    <col min="7442" max="7442" width="16.625" style="3" customWidth="1"/>
    <col min="7443" max="7446" width="4.625" style="3" customWidth="1"/>
    <col min="7447" max="7447" width="16.625" style="3" customWidth="1"/>
    <col min="7448" max="7451" width="4.625" style="3" customWidth="1"/>
    <col min="7452" max="7452" width="16.625" style="3" customWidth="1"/>
    <col min="7453" max="7456" width="4.625" style="3" customWidth="1"/>
    <col min="7457" max="7457" width="16.625" style="3" customWidth="1"/>
    <col min="7458" max="7461" width="4.625" style="3" customWidth="1"/>
    <col min="7462" max="7462" width="6.625" style="3" customWidth="1"/>
    <col min="7463" max="7466" width="4.625" style="3" customWidth="1"/>
    <col min="7467" max="7467" width="16.625" style="3" customWidth="1"/>
    <col min="7468" max="7471" width="4.625" style="3" customWidth="1"/>
    <col min="7472" max="7472" width="16.625" style="3" customWidth="1"/>
    <col min="7473" max="7476" width="4.625" style="3" customWidth="1"/>
    <col min="7477" max="7477" width="16.625" style="3" customWidth="1"/>
    <col min="7478" max="7481" width="4.625" style="3" customWidth="1"/>
    <col min="7482" max="7482" width="16.625" style="3" customWidth="1"/>
    <col min="7483" max="7486" width="4.625" style="3" customWidth="1"/>
    <col min="7487" max="7487" width="16.625" style="3" customWidth="1"/>
    <col min="7488" max="7680" width="9" style="3"/>
    <col min="7681" max="7681" width="4.625" style="3" customWidth="1"/>
    <col min="7682" max="7682" width="20.625" style="3" customWidth="1"/>
    <col min="7683" max="7687" width="4.625" style="3" customWidth="1"/>
    <col min="7688" max="7688" width="16.625" style="3" customWidth="1"/>
    <col min="7689" max="7692" width="4.625" style="3" customWidth="1"/>
    <col min="7693" max="7693" width="16.625" style="3" customWidth="1"/>
    <col min="7694" max="7697" width="4.625" style="3" customWidth="1"/>
    <col min="7698" max="7698" width="16.625" style="3" customWidth="1"/>
    <col min="7699" max="7702" width="4.625" style="3" customWidth="1"/>
    <col min="7703" max="7703" width="16.625" style="3" customWidth="1"/>
    <col min="7704" max="7707" width="4.625" style="3" customWidth="1"/>
    <col min="7708" max="7708" width="16.625" style="3" customWidth="1"/>
    <col min="7709" max="7712" width="4.625" style="3" customWidth="1"/>
    <col min="7713" max="7713" width="16.625" style="3" customWidth="1"/>
    <col min="7714" max="7717" width="4.625" style="3" customWidth="1"/>
    <col min="7718" max="7718" width="6.625" style="3" customWidth="1"/>
    <col min="7719" max="7722" width="4.625" style="3" customWidth="1"/>
    <col min="7723" max="7723" width="16.625" style="3" customWidth="1"/>
    <col min="7724" max="7727" width="4.625" style="3" customWidth="1"/>
    <col min="7728" max="7728" width="16.625" style="3" customWidth="1"/>
    <col min="7729" max="7732" width="4.625" style="3" customWidth="1"/>
    <col min="7733" max="7733" width="16.625" style="3" customWidth="1"/>
    <col min="7734" max="7737" width="4.625" style="3" customWidth="1"/>
    <col min="7738" max="7738" width="16.625" style="3" customWidth="1"/>
    <col min="7739" max="7742" width="4.625" style="3" customWidth="1"/>
    <col min="7743" max="7743" width="16.625" style="3" customWidth="1"/>
    <col min="7744" max="7936" width="9" style="3"/>
    <col min="7937" max="7937" width="4.625" style="3" customWidth="1"/>
    <col min="7938" max="7938" width="20.625" style="3" customWidth="1"/>
    <col min="7939" max="7943" width="4.625" style="3" customWidth="1"/>
    <col min="7944" max="7944" width="16.625" style="3" customWidth="1"/>
    <col min="7945" max="7948" width="4.625" style="3" customWidth="1"/>
    <col min="7949" max="7949" width="16.625" style="3" customWidth="1"/>
    <col min="7950" max="7953" width="4.625" style="3" customWidth="1"/>
    <col min="7954" max="7954" width="16.625" style="3" customWidth="1"/>
    <col min="7955" max="7958" width="4.625" style="3" customWidth="1"/>
    <col min="7959" max="7959" width="16.625" style="3" customWidth="1"/>
    <col min="7960" max="7963" width="4.625" style="3" customWidth="1"/>
    <col min="7964" max="7964" width="16.625" style="3" customWidth="1"/>
    <col min="7965" max="7968" width="4.625" style="3" customWidth="1"/>
    <col min="7969" max="7969" width="16.625" style="3" customWidth="1"/>
    <col min="7970" max="7973" width="4.625" style="3" customWidth="1"/>
    <col min="7974" max="7974" width="6.625" style="3" customWidth="1"/>
    <col min="7975" max="7978" width="4.625" style="3" customWidth="1"/>
    <col min="7979" max="7979" width="16.625" style="3" customWidth="1"/>
    <col min="7980" max="7983" width="4.625" style="3" customWidth="1"/>
    <col min="7984" max="7984" width="16.625" style="3" customWidth="1"/>
    <col min="7985" max="7988" width="4.625" style="3" customWidth="1"/>
    <col min="7989" max="7989" width="16.625" style="3" customWidth="1"/>
    <col min="7990" max="7993" width="4.625" style="3" customWidth="1"/>
    <col min="7994" max="7994" width="16.625" style="3" customWidth="1"/>
    <col min="7995" max="7998" width="4.625" style="3" customWidth="1"/>
    <col min="7999" max="7999" width="16.625" style="3" customWidth="1"/>
    <col min="8000" max="8192" width="9" style="3"/>
    <col min="8193" max="8193" width="4.625" style="3" customWidth="1"/>
    <col min="8194" max="8194" width="20.625" style="3" customWidth="1"/>
    <col min="8195" max="8199" width="4.625" style="3" customWidth="1"/>
    <col min="8200" max="8200" width="16.625" style="3" customWidth="1"/>
    <col min="8201" max="8204" width="4.625" style="3" customWidth="1"/>
    <col min="8205" max="8205" width="16.625" style="3" customWidth="1"/>
    <col min="8206" max="8209" width="4.625" style="3" customWidth="1"/>
    <col min="8210" max="8210" width="16.625" style="3" customWidth="1"/>
    <col min="8211" max="8214" width="4.625" style="3" customWidth="1"/>
    <col min="8215" max="8215" width="16.625" style="3" customWidth="1"/>
    <col min="8216" max="8219" width="4.625" style="3" customWidth="1"/>
    <col min="8220" max="8220" width="16.625" style="3" customWidth="1"/>
    <col min="8221" max="8224" width="4.625" style="3" customWidth="1"/>
    <col min="8225" max="8225" width="16.625" style="3" customWidth="1"/>
    <col min="8226" max="8229" width="4.625" style="3" customWidth="1"/>
    <col min="8230" max="8230" width="6.625" style="3" customWidth="1"/>
    <col min="8231" max="8234" width="4.625" style="3" customWidth="1"/>
    <col min="8235" max="8235" width="16.625" style="3" customWidth="1"/>
    <col min="8236" max="8239" width="4.625" style="3" customWidth="1"/>
    <col min="8240" max="8240" width="16.625" style="3" customWidth="1"/>
    <col min="8241" max="8244" width="4.625" style="3" customWidth="1"/>
    <col min="8245" max="8245" width="16.625" style="3" customWidth="1"/>
    <col min="8246" max="8249" width="4.625" style="3" customWidth="1"/>
    <col min="8250" max="8250" width="16.625" style="3" customWidth="1"/>
    <col min="8251" max="8254" width="4.625" style="3" customWidth="1"/>
    <col min="8255" max="8255" width="16.625" style="3" customWidth="1"/>
    <col min="8256" max="8448" width="9" style="3"/>
    <col min="8449" max="8449" width="4.625" style="3" customWidth="1"/>
    <col min="8450" max="8450" width="20.625" style="3" customWidth="1"/>
    <col min="8451" max="8455" width="4.625" style="3" customWidth="1"/>
    <col min="8456" max="8456" width="16.625" style="3" customWidth="1"/>
    <col min="8457" max="8460" width="4.625" style="3" customWidth="1"/>
    <col min="8461" max="8461" width="16.625" style="3" customWidth="1"/>
    <col min="8462" max="8465" width="4.625" style="3" customWidth="1"/>
    <col min="8466" max="8466" width="16.625" style="3" customWidth="1"/>
    <col min="8467" max="8470" width="4.625" style="3" customWidth="1"/>
    <col min="8471" max="8471" width="16.625" style="3" customWidth="1"/>
    <col min="8472" max="8475" width="4.625" style="3" customWidth="1"/>
    <col min="8476" max="8476" width="16.625" style="3" customWidth="1"/>
    <col min="8477" max="8480" width="4.625" style="3" customWidth="1"/>
    <col min="8481" max="8481" width="16.625" style="3" customWidth="1"/>
    <col min="8482" max="8485" width="4.625" style="3" customWidth="1"/>
    <col min="8486" max="8486" width="6.625" style="3" customWidth="1"/>
    <col min="8487" max="8490" width="4.625" style="3" customWidth="1"/>
    <col min="8491" max="8491" width="16.625" style="3" customWidth="1"/>
    <col min="8492" max="8495" width="4.625" style="3" customWidth="1"/>
    <col min="8496" max="8496" width="16.625" style="3" customWidth="1"/>
    <col min="8497" max="8500" width="4.625" style="3" customWidth="1"/>
    <col min="8501" max="8501" width="16.625" style="3" customWidth="1"/>
    <col min="8502" max="8505" width="4.625" style="3" customWidth="1"/>
    <col min="8506" max="8506" width="16.625" style="3" customWidth="1"/>
    <col min="8507" max="8510" width="4.625" style="3" customWidth="1"/>
    <col min="8511" max="8511" width="16.625" style="3" customWidth="1"/>
    <col min="8512" max="8704" width="9" style="3"/>
    <col min="8705" max="8705" width="4.625" style="3" customWidth="1"/>
    <col min="8706" max="8706" width="20.625" style="3" customWidth="1"/>
    <col min="8707" max="8711" width="4.625" style="3" customWidth="1"/>
    <col min="8712" max="8712" width="16.625" style="3" customWidth="1"/>
    <col min="8713" max="8716" width="4.625" style="3" customWidth="1"/>
    <col min="8717" max="8717" width="16.625" style="3" customWidth="1"/>
    <col min="8718" max="8721" width="4.625" style="3" customWidth="1"/>
    <col min="8722" max="8722" width="16.625" style="3" customWidth="1"/>
    <col min="8723" max="8726" width="4.625" style="3" customWidth="1"/>
    <col min="8727" max="8727" width="16.625" style="3" customWidth="1"/>
    <col min="8728" max="8731" width="4.625" style="3" customWidth="1"/>
    <col min="8732" max="8732" width="16.625" style="3" customWidth="1"/>
    <col min="8733" max="8736" width="4.625" style="3" customWidth="1"/>
    <col min="8737" max="8737" width="16.625" style="3" customWidth="1"/>
    <col min="8738" max="8741" width="4.625" style="3" customWidth="1"/>
    <col min="8742" max="8742" width="6.625" style="3" customWidth="1"/>
    <col min="8743" max="8746" width="4.625" style="3" customWidth="1"/>
    <col min="8747" max="8747" width="16.625" style="3" customWidth="1"/>
    <col min="8748" max="8751" width="4.625" style="3" customWidth="1"/>
    <col min="8752" max="8752" width="16.625" style="3" customWidth="1"/>
    <col min="8753" max="8756" width="4.625" style="3" customWidth="1"/>
    <col min="8757" max="8757" width="16.625" style="3" customWidth="1"/>
    <col min="8758" max="8761" width="4.625" style="3" customWidth="1"/>
    <col min="8762" max="8762" width="16.625" style="3" customWidth="1"/>
    <col min="8763" max="8766" width="4.625" style="3" customWidth="1"/>
    <col min="8767" max="8767" width="16.625" style="3" customWidth="1"/>
    <col min="8768" max="8960" width="9" style="3"/>
    <col min="8961" max="8961" width="4.625" style="3" customWidth="1"/>
    <col min="8962" max="8962" width="20.625" style="3" customWidth="1"/>
    <col min="8963" max="8967" width="4.625" style="3" customWidth="1"/>
    <col min="8968" max="8968" width="16.625" style="3" customWidth="1"/>
    <col min="8969" max="8972" width="4.625" style="3" customWidth="1"/>
    <col min="8973" max="8973" width="16.625" style="3" customWidth="1"/>
    <col min="8974" max="8977" width="4.625" style="3" customWidth="1"/>
    <col min="8978" max="8978" width="16.625" style="3" customWidth="1"/>
    <col min="8979" max="8982" width="4.625" style="3" customWidth="1"/>
    <col min="8983" max="8983" width="16.625" style="3" customWidth="1"/>
    <col min="8984" max="8987" width="4.625" style="3" customWidth="1"/>
    <col min="8988" max="8988" width="16.625" style="3" customWidth="1"/>
    <col min="8989" max="8992" width="4.625" style="3" customWidth="1"/>
    <col min="8993" max="8993" width="16.625" style="3" customWidth="1"/>
    <col min="8994" max="8997" width="4.625" style="3" customWidth="1"/>
    <col min="8998" max="8998" width="6.625" style="3" customWidth="1"/>
    <col min="8999" max="9002" width="4.625" style="3" customWidth="1"/>
    <col min="9003" max="9003" width="16.625" style="3" customWidth="1"/>
    <col min="9004" max="9007" width="4.625" style="3" customWidth="1"/>
    <col min="9008" max="9008" width="16.625" style="3" customWidth="1"/>
    <col min="9009" max="9012" width="4.625" style="3" customWidth="1"/>
    <col min="9013" max="9013" width="16.625" style="3" customWidth="1"/>
    <col min="9014" max="9017" width="4.625" style="3" customWidth="1"/>
    <col min="9018" max="9018" width="16.625" style="3" customWidth="1"/>
    <col min="9019" max="9022" width="4.625" style="3" customWidth="1"/>
    <col min="9023" max="9023" width="16.625" style="3" customWidth="1"/>
    <col min="9024" max="9216" width="9" style="3"/>
    <col min="9217" max="9217" width="4.625" style="3" customWidth="1"/>
    <col min="9218" max="9218" width="20.625" style="3" customWidth="1"/>
    <col min="9219" max="9223" width="4.625" style="3" customWidth="1"/>
    <col min="9224" max="9224" width="16.625" style="3" customWidth="1"/>
    <col min="9225" max="9228" width="4.625" style="3" customWidth="1"/>
    <col min="9229" max="9229" width="16.625" style="3" customWidth="1"/>
    <col min="9230" max="9233" width="4.625" style="3" customWidth="1"/>
    <col min="9234" max="9234" width="16.625" style="3" customWidth="1"/>
    <col min="9235" max="9238" width="4.625" style="3" customWidth="1"/>
    <col min="9239" max="9239" width="16.625" style="3" customWidth="1"/>
    <col min="9240" max="9243" width="4.625" style="3" customWidth="1"/>
    <col min="9244" max="9244" width="16.625" style="3" customWidth="1"/>
    <col min="9245" max="9248" width="4.625" style="3" customWidth="1"/>
    <col min="9249" max="9249" width="16.625" style="3" customWidth="1"/>
    <col min="9250" max="9253" width="4.625" style="3" customWidth="1"/>
    <col min="9254" max="9254" width="6.625" style="3" customWidth="1"/>
    <col min="9255" max="9258" width="4.625" style="3" customWidth="1"/>
    <col min="9259" max="9259" width="16.625" style="3" customWidth="1"/>
    <col min="9260" max="9263" width="4.625" style="3" customWidth="1"/>
    <col min="9264" max="9264" width="16.625" style="3" customWidth="1"/>
    <col min="9265" max="9268" width="4.625" style="3" customWidth="1"/>
    <col min="9269" max="9269" width="16.625" style="3" customWidth="1"/>
    <col min="9270" max="9273" width="4.625" style="3" customWidth="1"/>
    <col min="9274" max="9274" width="16.625" style="3" customWidth="1"/>
    <col min="9275" max="9278" width="4.625" style="3" customWidth="1"/>
    <col min="9279" max="9279" width="16.625" style="3" customWidth="1"/>
    <col min="9280" max="9472" width="9" style="3"/>
    <col min="9473" max="9473" width="4.625" style="3" customWidth="1"/>
    <col min="9474" max="9474" width="20.625" style="3" customWidth="1"/>
    <col min="9475" max="9479" width="4.625" style="3" customWidth="1"/>
    <col min="9480" max="9480" width="16.625" style="3" customWidth="1"/>
    <col min="9481" max="9484" width="4.625" style="3" customWidth="1"/>
    <col min="9485" max="9485" width="16.625" style="3" customWidth="1"/>
    <col min="9486" max="9489" width="4.625" style="3" customWidth="1"/>
    <col min="9490" max="9490" width="16.625" style="3" customWidth="1"/>
    <col min="9491" max="9494" width="4.625" style="3" customWidth="1"/>
    <col min="9495" max="9495" width="16.625" style="3" customWidth="1"/>
    <col min="9496" max="9499" width="4.625" style="3" customWidth="1"/>
    <col min="9500" max="9500" width="16.625" style="3" customWidth="1"/>
    <col min="9501" max="9504" width="4.625" style="3" customWidth="1"/>
    <col min="9505" max="9505" width="16.625" style="3" customWidth="1"/>
    <col min="9506" max="9509" width="4.625" style="3" customWidth="1"/>
    <col min="9510" max="9510" width="6.625" style="3" customWidth="1"/>
    <col min="9511" max="9514" width="4.625" style="3" customWidth="1"/>
    <col min="9515" max="9515" width="16.625" style="3" customWidth="1"/>
    <col min="9516" max="9519" width="4.625" style="3" customWidth="1"/>
    <col min="9520" max="9520" width="16.625" style="3" customWidth="1"/>
    <col min="9521" max="9524" width="4.625" style="3" customWidth="1"/>
    <col min="9525" max="9525" width="16.625" style="3" customWidth="1"/>
    <col min="9526" max="9529" width="4.625" style="3" customWidth="1"/>
    <col min="9530" max="9530" width="16.625" style="3" customWidth="1"/>
    <col min="9531" max="9534" width="4.625" style="3" customWidth="1"/>
    <col min="9535" max="9535" width="16.625" style="3" customWidth="1"/>
    <col min="9536" max="9728" width="9" style="3"/>
    <col min="9729" max="9729" width="4.625" style="3" customWidth="1"/>
    <col min="9730" max="9730" width="20.625" style="3" customWidth="1"/>
    <col min="9731" max="9735" width="4.625" style="3" customWidth="1"/>
    <col min="9736" max="9736" width="16.625" style="3" customWidth="1"/>
    <col min="9737" max="9740" width="4.625" style="3" customWidth="1"/>
    <col min="9741" max="9741" width="16.625" style="3" customWidth="1"/>
    <col min="9742" max="9745" width="4.625" style="3" customWidth="1"/>
    <col min="9746" max="9746" width="16.625" style="3" customWidth="1"/>
    <col min="9747" max="9750" width="4.625" style="3" customWidth="1"/>
    <col min="9751" max="9751" width="16.625" style="3" customWidth="1"/>
    <col min="9752" max="9755" width="4.625" style="3" customWidth="1"/>
    <col min="9756" max="9756" width="16.625" style="3" customWidth="1"/>
    <col min="9757" max="9760" width="4.625" style="3" customWidth="1"/>
    <col min="9761" max="9761" width="16.625" style="3" customWidth="1"/>
    <col min="9762" max="9765" width="4.625" style="3" customWidth="1"/>
    <col min="9766" max="9766" width="6.625" style="3" customWidth="1"/>
    <col min="9767" max="9770" width="4.625" style="3" customWidth="1"/>
    <col min="9771" max="9771" width="16.625" style="3" customWidth="1"/>
    <col min="9772" max="9775" width="4.625" style="3" customWidth="1"/>
    <col min="9776" max="9776" width="16.625" style="3" customWidth="1"/>
    <col min="9777" max="9780" width="4.625" style="3" customWidth="1"/>
    <col min="9781" max="9781" width="16.625" style="3" customWidth="1"/>
    <col min="9782" max="9785" width="4.625" style="3" customWidth="1"/>
    <col min="9786" max="9786" width="16.625" style="3" customWidth="1"/>
    <col min="9787" max="9790" width="4.625" style="3" customWidth="1"/>
    <col min="9791" max="9791" width="16.625" style="3" customWidth="1"/>
    <col min="9792" max="9984" width="9" style="3"/>
    <col min="9985" max="9985" width="4.625" style="3" customWidth="1"/>
    <col min="9986" max="9986" width="20.625" style="3" customWidth="1"/>
    <col min="9987" max="9991" width="4.625" style="3" customWidth="1"/>
    <col min="9992" max="9992" width="16.625" style="3" customWidth="1"/>
    <col min="9993" max="9996" width="4.625" style="3" customWidth="1"/>
    <col min="9997" max="9997" width="16.625" style="3" customWidth="1"/>
    <col min="9998" max="10001" width="4.625" style="3" customWidth="1"/>
    <col min="10002" max="10002" width="16.625" style="3" customWidth="1"/>
    <col min="10003" max="10006" width="4.625" style="3" customWidth="1"/>
    <col min="10007" max="10007" width="16.625" style="3" customWidth="1"/>
    <col min="10008" max="10011" width="4.625" style="3" customWidth="1"/>
    <col min="10012" max="10012" width="16.625" style="3" customWidth="1"/>
    <col min="10013" max="10016" width="4.625" style="3" customWidth="1"/>
    <col min="10017" max="10017" width="16.625" style="3" customWidth="1"/>
    <col min="10018" max="10021" width="4.625" style="3" customWidth="1"/>
    <col min="10022" max="10022" width="6.625" style="3" customWidth="1"/>
    <col min="10023" max="10026" width="4.625" style="3" customWidth="1"/>
    <col min="10027" max="10027" width="16.625" style="3" customWidth="1"/>
    <col min="10028" max="10031" width="4.625" style="3" customWidth="1"/>
    <col min="10032" max="10032" width="16.625" style="3" customWidth="1"/>
    <col min="10033" max="10036" width="4.625" style="3" customWidth="1"/>
    <col min="10037" max="10037" width="16.625" style="3" customWidth="1"/>
    <col min="10038" max="10041" width="4.625" style="3" customWidth="1"/>
    <col min="10042" max="10042" width="16.625" style="3" customWidth="1"/>
    <col min="10043" max="10046" width="4.625" style="3" customWidth="1"/>
    <col min="10047" max="10047" width="16.625" style="3" customWidth="1"/>
    <col min="10048" max="10240" width="9" style="3"/>
    <col min="10241" max="10241" width="4.625" style="3" customWidth="1"/>
    <col min="10242" max="10242" width="20.625" style="3" customWidth="1"/>
    <col min="10243" max="10247" width="4.625" style="3" customWidth="1"/>
    <col min="10248" max="10248" width="16.625" style="3" customWidth="1"/>
    <col min="10249" max="10252" width="4.625" style="3" customWidth="1"/>
    <col min="10253" max="10253" width="16.625" style="3" customWidth="1"/>
    <col min="10254" max="10257" width="4.625" style="3" customWidth="1"/>
    <col min="10258" max="10258" width="16.625" style="3" customWidth="1"/>
    <col min="10259" max="10262" width="4.625" style="3" customWidth="1"/>
    <col min="10263" max="10263" width="16.625" style="3" customWidth="1"/>
    <col min="10264" max="10267" width="4.625" style="3" customWidth="1"/>
    <col min="10268" max="10268" width="16.625" style="3" customWidth="1"/>
    <col min="10269" max="10272" width="4.625" style="3" customWidth="1"/>
    <col min="10273" max="10273" width="16.625" style="3" customWidth="1"/>
    <col min="10274" max="10277" width="4.625" style="3" customWidth="1"/>
    <col min="10278" max="10278" width="6.625" style="3" customWidth="1"/>
    <col min="10279" max="10282" width="4.625" style="3" customWidth="1"/>
    <col min="10283" max="10283" width="16.625" style="3" customWidth="1"/>
    <col min="10284" max="10287" width="4.625" style="3" customWidth="1"/>
    <col min="10288" max="10288" width="16.625" style="3" customWidth="1"/>
    <col min="10289" max="10292" width="4.625" style="3" customWidth="1"/>
    <col min="10293" max="10293" width="16.625" style="3" customWidth="1"/>
    <col min="10294" max="10297" width="4.625" style="3" customWidth="1"/>
    <col min="10298" max="10298" width="16.625" style="3" customWidth="1"/>
    <col min="10299" max="10302" width="4.625" style="3" customWidth="1"/>
    <col min="10303" max="10303" width="16.625" style="3" customWidth="1"/>
    <col min="10304" max="10496" width="9" style="3"/>
    <col min="10497" max="10497" width="4.625" style="3" customWidth="1"/>
    <col min="10498" max="10498" width="20.625" style="3" customWidth="1"/>
    <col min="10499" max="10503" width="4.625" style="3" customWidth="1"/>
    <col min="10504" max="10504" width="16.625" style="3" customWidth="1"/>
    <col min="10505" max="10508" width="4.625" style="3" customWidth="1"/>
    <col min="10509" max="10509" width="16.625" style="3" customWidth="1"/>
    <col min="10510" max="10513" width="4.625" style="3" customWidth="1"/>
    <col min="10514" max="10514" width="16.625" style="3" customWidth="1"/>
    <col min="10515" max="10518" width="4.625" style="3" customWidth="1"/>
    <col min="10519" max="10519" width="16.625" style="3" customWidth="1"/>
    <col min="10520" max="10523" width="4.625" style="3" customWidth="1"/>
    <col min="10524" max="10524" width="16.625" style="3" customWidth="1"/>
    <col min="10525" max="10528" width="4.625" style="3" customWidth="1"/>
    <col min="10529" max="10529" width="16.625" style="3" customWidth="1"/>
    <col min="10530" max="10533" width="4.625" style="3" customWidth="1"/>
    <col min="10534" max="10534" width="6.625" style="3" customWidth="1"/>
    <col min="10535" max="10538" width="4.625" style="3" customWidth="1"/>
    <col min="10539" max="10539" width="16.625" style="3" customWidth="1"/>
    <col min="10540" max="10543" width="4.625" style="3" customWidth="1"/>
    <col min="10544" max="10544" width="16.625" style="3" customWidth="1"/>
    <col min="10545" max="10548" width="4.625" style="3" customWidth="1"/>
    <col min="10549" max="10549" width="16.625" style="3" customWidth="1"/>
    <col min="10550" max="10553" width="4.625" style="3" customWidth="1"/>
    <col min="10554" max="10554" width="16.625" style="3" customWidth="1"/>
    <col min="10555" max="10558" width="4.625" style="3" customWidth="1"/>
    <col min="10559" max="10559" width="16.625" style="3" customWidth="1"/>
    <col min="10560" max="10752" width="9" style="3"/>
    <col min="10753" max="10753" width="4.625" style="3" customWidth="1"/>
    <col min="10754" max="10754" width="20.625" style="3" customWidth="1"/>
    <col min="10755" max="10759" width="4.625" style="3" customWidth="1"/>
    <col min="10760" max="10760" width="16.625" style="3" customWidth="1"/>
    <col min="10761" max="10764" width="4.625" style="3" customWidth="1"/>
    <col min="10765" max="10765" width="16.625" style="3" customWidth="1"/>
    <col min="10766" max="10769" width="4.625" style="3" customWidth="1"/>
    <col min="10770" max="10770" width="16.625" style="3" customWidth="1"/>
    <col min="10771" max="10774" width="4.625" style="3" customWidth="1"/>
    <col min="10775" max="10775" width="16.625" style="3" customWidth="1"/>
    <col min="10776" max="10779" width="4.625" style="3" customWidth="1"/>
    <col min="10780" max="10780" width="16.625" style="3" customWidth="1"/>
    <col min="10781" max="10784" width="4.625" style="3" customWidth="1"/>
    <col min="10785" max="10785" width="16.625" style="3" customWidth="1"/>
    <col min="10786" max="10789" width="4.625" style="3" customWidth="1"/>
    <col min="10790" max="10790" width="6.625" style="3" customWidth="1"/>
    <col min="10791" max="10794" width="4.625" style="3" customWidth="1"/>
    <col min="10795" max="10795" width="16.625" style="3" customWidth="1"/>
    <col min="10796" max="10799" width="4.625" style="3" customWidth="1"/>
    <col min="10800" max="10800" width="16.625" style="3" customWidth="1"/>
    <col min="10801" max="10804" width="4.625" style="3" customWidth="1"/>
    <col min="10805" max="10805" width="16.625" style="3" customWidth="1"/>
    <col min="10806" max="10809" width="4.625" style="3" customWidth="1"/>
    <col min="10810" max="10810" width="16.625" style="3" customWidth="1"/>
    <col min="10811" max="10814" width="4.625" style="3" customWidth="1"/>
    <col min="10815" max="10815" width="16.625" style="3" customWidth="1"/>
    <col min="10816" max="11008" width="9" style="3"/>
    <col min="11009" max="11009" width="4.625" style="3" customWidth="1"/>
    <col min="11010" max="11010" width="20.625" style="3" customWidth="1"/>
    <col min="11011" max="11015" width="4.625" style="3" customWidth="1"/>
    <col min="11016" max="11016" width="16.625" style="3" customWidth="1"/>
    <col min="11017" max="11020" width="4.625" style="3" customWidth="1"/>
    <col min="11021" max="11021" width="16.625" style="3" customWidth="1"/>
    <col min="11022" max="11025" width="4.625" style="3" customWidth="1"/>
    <col min="11026" max="11026" width="16.625" style="3" customWidth="1"/>
    <col min="11027" max="11030" width="4.625" style="3" customWidth="1"/>
    <col min="11031" max="11031" width="16.625" style="3" customWidth="1"/>
    <col min="11032" max="11035" width="4.625" style="3" customWidth="1"/>
    <col min="11036" max="11036" width="16.625" style="3" customWidth="1"/>
    <col min="11037" max="11040" width="4.625" style="3" customWidth="1"/>
    <col min="11041" max="11041" width="16.625" style="3" customWidth="1"/>
    <col min="11042" max="11045" width="4.625" style="3" customWidth="1"/>
    <col min="11046" max="11046" width="6.625" style="3" customWidth="1"/>
    <col min="11047" max="11050" width="4.625" style="3" customWidth="1"/>
    <col min="11051" max="11051" width="16.625" style="3" customWidth="1"/>
    <col min="11052" max="11055" width="4.625" style="3" customWidth="1"/>
    <col min="11056" max="11056" width="16.625" style="3" customWidth="1"/>
    <col min="11057" max="11060" width="4.625" style="3" customWidth="1"/>
    <col min="11061" max="11061" width="16.625" style="3" customWidth="1"/>
    <col min="11062" max="11065" width="4.625" style="3" customWidth="1"/>
    <col min="11066" max="11066" width="16.625" style="3" customWidth="1"/>
    <col min="11067" max="11070" width="4.625" style="3" customWidth="1"/>
    <col min="11071" max="11071" width="16.625" style="3" customWidth="1"/>
    <col min="11072" max="11264" width="9" style="3"/>
    <col min="11265" max="11265" width="4.625" style="3" customWidth="1"/>
    <col min="11266" max="11266" width="20.625" style="3" customWidth="1"/>
    <col min="11267" max="11271" width="4.625" style="3" customWidth="1"/>
    <col min="11272" max="11272" width="16.625" style="3" customWidth="1"/>
    <col min="11273" max="11276" width="4.625" style="3" customWidth="1"/>
    <col min="11277" max="11277" width="16.625" style="3" customWidth="1"/>
    <col min="11278" max="11281" width="4.625" style="3" customWidth="1"/>
    <col min="11282" max="11282" width="16.625" style="3" customWidth="1"/>
    <col min="11283" max="11286" width="4.625" style="3" customWidth="1"/>
    <col min="11287" max="11287" width="16.625" style="3" customWidth="1"/>
    <col min="11288" max="11291" width="4.625" style="3" customWidth="1"/>
    <col min="11292" max="11292" width="16.625" style="3" customWidth="1"/>
    <col min="11293" max="11296" width="4.625" style="3" customWidth="1"/>
    <col min="11297" max="11297" width="16.625" style="3" customWidth="1"/>
    <col min="11298" max="11301" width="4.625" style="3" customWidth="1"/>
    <col min="11302" max="11302" width="6.625" style="3" customWidth="1"/>
    <col min="11303" max="11306" width="4.625" style="3" customWidth="1"/>
    <col min="11307" max="11307" width="16.625" style="3" customWidth="1"/>
    <col min="11308" max="11311" width="4.625" style="3" customWidth="1"/>
    <col min="11312" max="11312" width="16.625" style="3" customWidth="1"/>
    <col min="11313" max="11316" width="4.625" style="3" customWidth="1"/>
    <col min="11317" max="11317" width="16.625" style="3" customWidth="1"/>
    <col min="11318" max="11321" width="4.625" style="3" customWidth="1"/>
    <col min="11322" max="11322" width="16.625" style="3" customWidth="1"/>
    <col min="11323" max="11326" width="4.625" style="3" customWidth="1"/>
    <col min="11327" max="11327" width="16.625" style="3" customWidth="1"/>
    <col min="11328" max="11520" width="9" style="3"/>
    <col min="11521" max="11521" width="4.625" style="3" customWidth="1"/>
    <col min="11522" max="11522" width="20.625" style="3" customWidth="1"/>
    <col min="11523" max="11527" width="4.625" style="3" customWidth="1"/>
    <col min="11528" max="11528" width="16.625" style="3" customWidth="1"/>
    <col min="11529" max="11532" width="4.625" style="3" customWidth="1"/>
    <col min="11533" max="11533" width="16.625" style="3" customWidth="1"/>
    <col min="11534" max="11537" width="4.625" style="3" customWidth="1"/>
    <col min="11538" max="11538" width="16.625" style="3" customWidth="1"/>
    <col min="11539" max="11542" width="4.625" style="3" customWidth="1"/>
    <col min="11543" max="11543" width="16.625" style="3" customWidth="1"/>
    <col min="11544" max="11547" width="4.625" style="3" customWidth="1"/>
    <col min="11548" max="11548" width="16.625" style="3" customWidth="1"/>
    <col min="11549" max="11552" width="4.625" style="3" customWidth="1"/>
    <col min="11553" max="11553" width="16.625" style="3" customWidth="1"/>
    <col min="11554" max="11557" width="4.625" style="3" customWidth="1"/>
    <col min="11558" max="11558" width="6.625" style="3" customWidth="1"/>
    <col min="11559" max="11562" width="4.625" style="3" customWidth="1"/>
    <col min="11563" max="11563" width="16.625" style="3" customWidth="1"/>
    <col min="11564" max="11567" width="4.625" style="3" customWidth="1"/>
    <col min="11568" max="11568" width="16.625" style="3" customWidth="1"/>
    <col min="11569" max="11572" width="4.625" style="3" customWidth="1"/>
    <col min="11573" max="11573" width="16.625" style="3" customWidth="1"/>
    <col min="11574" max="11577" width="4.625" style="3" customWidth="1"/>
    <col min="11578" max="11578" width="16.625" style="3" customWidth="1"/>
    <col min="11579" max="11582" width="4.625" style="3" customWidth="1"/>
    <col min="11583" max="11583" width="16.625" style="3" customWidth="1"/>
    <col min="11584" max="11776" width="9" style="3"/>
    <col min="11777" max="11777" width="4.625" style="3" customWidth="1"/>
    <col min="11778" max="11778" width="20.625" style="3" customWidth="1"/>
    <col min="11779" max="11783" width="4.625" style="3" customWidth="1"/>
    <col min="11784" max="11784" width="16.625" style="3" customWidth="1"/>
    <col min="11785" max="11788" width="4.625" style="3" customWidth="1"/>
    <col min="11789" max="11789" width="16.625" style="3" customWidth="1"/>
    <col min="11790" max="11793" width="4.625" style="3" customWidth="1"/>
    <col min="11794" max="11794" width="16.625" style="3" customWidth="1"/>
    <col min="11795" max="11798" width="4.625" style="3" customWidth="1"/>
    <col min="11799" max="11799" width="16.625" style="3" customWidth="1"/>
    <col min="11800" max="11803" width="4.625" style="3" customWidth="1"/>
    <col min="11804" max="11804" width="16.625" style="3" customWidth="1"/>
    <col min="11805" max="11808" width="4.625" style="3" customWidth="1"/>
    <col min="11809" max="11809" width="16.625" style="3" customWidth="1"/>
    <col min="11810" max="11813" width="4.625" style="3" customWidth="1"/>
    <col min="11814" max="11814" width="6.625" style="3" customWidth="1"/>
    <col min="11815" max="11818" width="4.625" style="3" customWidth="1"/>
    <col min="11819" max="11819" width="16.625" style="3" customWidth="1"/>
    <col min="11820" max="11823" width="4.625" style="3" customWidth="1"/>
    <col min="11824" max="11824" width="16.625" style="3" customWidth="1"/>
    <col min="11825" max="11828" width="4.625" style="3" customWidth="1"/>
    <col min="11829" max="11829" width="16.625" style="3" customWidth="1"/>
    <col min="11830" max="11833" width="4.625" style="3" customWidth="1"/>
    <col min="11834" max="11834" width="16.625" style="3" customWidth="1"/>
    <col min="11835" max="11838" width="4.625" style="3" customWidth="1"/>
    <col min="11839" max="11839" width="16.625" style="3" customWidth="1"/>
    <col min="11840" max="12032" width="9" style="3"/>
    <col min="12033" max="12033" width="4.625" style="3" customWidth="1"/>
    <col min="12034" max="12034" width="20.625" style="3" customWidth="1"/>
    <col min="12035" max="12039" width="4.625" style="3" customWidth="1"/>
    <col min="12040" max="12040" width="16.625" style="3" customWidth="1"/>
    <col min="12041" max="12044" width="4.625" style="3" customWidth="1"/>
    <col min="12045" max="12045" width="16.625" style="3" customWidth="1"/>
    <col min="12046" max="12049" width="4.625" style="3" customWidth="1"/>
    <col min="12050" max="12050" width="16.625" style="3" customWidth="1"/>
    <col min="12051" max="12054" width="4.625" style="3" customWidth="1"/>
    <col min="12055" max="12055" width="16.625" style="3" customWidth="1"/>
    <col min="12056" max="12059" width="4.625" style="3" customWidth="1"/>
    <col min="12060" max="12060" width="16.625" style="3" customWidth="1"/>
    <col min="12061" max="12064" width="4.625" style="3" customWidth="1"/>
    <col min="12065" max="12065" width="16.625" style="3" customWidth="1"/>
    <col min="12066" max="12069" width="4.625" style="3" customWidth="1"/>
    <col min="12070" max="12070" width="6.625" style="3" customWidth="1"/>
    <col min="12071" max="12074" width="4.625" style="3" customWidth="1"/>
    <col min="12075" max="12075" width="16.625" style="3" customWidth="1"/>
    <col min="12076" max="12079" width="4.625" style="3" customWidth="1"/>
    <col min="12080" max="12080" width="16.625" style="3" customWidth="1"/>
    <col min="12081" max="12084" width="4.625" style="3" customWidth="1"/>
    <col min="12085" max="12085" width="16.625" style="3" customWidth="1"/>
    <col min="12086" max="12089" width="4.625" style="3" customWidth="1"/>
    <col min="12090" max="12090" width="16.625" style="3" customWidth="1"/>
    <col min="12091" max="12094" width="4.625" style="3" customWidth="1"/>
    <col min="12095" max="12095" width="16.625" style="3" customWidth="1"/>
    <col min="12096" max="12288" width="9" style="3"/>
    <col min="12289" max="12289" width="4.625" style="3" customWidth="1"/>
    <col min="12290" max="12290" width="20.625" style="3" customWidth="1"/>
    <col min="12291" max="12295" width="4.625" style="3" customWidth="1"/>
    <col min="12296" max="12296" width="16.625" style="3" customWidth="1"/>
    <col min="12297" max="12300" width="4.625" style="3" customWidth="1"/>
    <col min="12301" max="12301" width="16.625" style="3" customWidth="1"/>
    <col min="12302" max="12305" width="4.625" style="3" customWidth="1"/>
    <col min="12306" max="12306" width="16.625" style="3" customWidth="1"/>
    <col min="12307" max="12310" width="4.625" style="3" customWidth="1"/>
    <col min="12311" max="12311" width="16.625" style="3" customWidth="1"/>
    <col min="12312" max="12315" width="4.625" style="3" customWidth="1"/>
    <col min="12316" max="12316" width="16.625" style="3" customWidth="1"/>
    <col min="12317" max="12320" width="4.625" style="3" customWidth="1"/>
    <col min="12321" max="12321" width="16.625" style="3" customWidth="1"/>
    <col min="12322" max="12325" width="4.625" style="3" customWidth="1"/>
    <col min="12326" max="12326" width="6.625" style="3" customWidth="1"/>
    <col min="12327" max="12330" width="4.625" style="3" customWidth="1"/>
    <col min="12331" max="12331" width="16.625" style="3" customWidth="1"/>
    <col min="12332" max="12335" width="4.625" style="3" customWidth="1"/>
    <col min="12336" max="12336" width="16.625" style="3" customWidth="1"/>
    <col min="12337" max="12340" width="4.625" style="3" customWidth="1"/>
    <col min="12341" max="12341" width="16.625" style="3" customWidth="1"/>
    <col min="12342" max="12345" width="4.625" style="3" customWidth="1"/>
    <col min="12346" max="12346" width="16.625" style="3" customWidth="1"/>
    <col min="12347" max="12350" width="4.625" style="3" customWidth="1"/>
    <col min="12351" max="12351" width="16.625" style="3" customWidth="1"/>
    <col min="12352" max="12544" width="9" style="3"/>
    <col min="12545" max="12545" width="4.625" style="3" customWidth="1"/>
    <col min="12546" max="12546" width="20.625" style="3" customWidth="1"/>
    <col min="12547" max="12551" width="4.625" style="3" customWidth="1"/>
    <col min="12552" max="12552" width="16.625" style="3" customWidth="1"/>
    <col min="12553" max="12556" width="4.625" style="3" customWidth="1"/>
    <col min="12557" max="12557" width="16.625" style="3" customWidth="1"/>
    <col min="12558" max="12561" width="4.625" style="3" customWidth="1"/>
    <col min="12562" max="12562" width="16.625" style="3" customWidth="1"/>
    <col min="12563" max="12566" width="4.625" style="3" customWidth="1"/>
    <col min="12567" max="12567" width="16.625" style="3" customWidth="1"/>
    <col min="12568" max="12571" width="4.625" style="3" customWidth="1"/>
    <col min="12572" max="12572" width="16.625" style="3" customWidth="1"/>
    <col min="12573" max="12576" width="4.625" style="3" customWidth="1"/>
    <col min="12577" max="12577" width="16.625" style="3" customWidth="1"/>
    <col min="12578" max="12581" width="4.625" style="3" customWidth="1"/>
    <col min="12582" max="12582" width="6.625" style="3" customWidth="1"/>
    <col min="12583" max="12586" width="4.625" style="3" customWidth="1"/>
    <col min="12587" max="12587" width="16.625" style="3" customWidth="1"/>
    <col min="12588" max="12591" width="4.625" style="3" customWidth="1"/>
    <col min="12592" max="12592" width="16.625" style="3" customWidth="1"/>
    <col min="12593" max="12596" width="4.625" style="3" customWidth="1"/>
    <col min="12597" max="12597" width="16.625" style="3" customWidth="1"/>
    <col min="12598" max="12601" width="4.625" style="3" customWidth="1"/>
    <col min="12602" max="12602" width="16.625" style="3" customWidth="1"/>
    <col min="12603" max="12606" width="4.625" style="3" customWidth="1"/>
    <col min="12607" max="12607" width="16.625" style="3" customWidth="1"/>
    <col min="12608" max="12800" width="9" style="3"/>
    <col min="12801" max="12801" width="4.625" style="3" customWidth="1"/>
    <col min="12802" max="12802" width="20.625" style="3" customWidth="1"/>
    <col min="12803" max="12807" width="4.625" style="3" customWidth="1"/>
    <col min="12808" max="12808" width="16.625" style="3" customWidth="1"/>
    <col min="12809" max="12812" width="4.625" style="3" customWidth="1"/>
    <col min="12813" max="12813" width="16.625" style="3" customWidth="1"/>
    <col min="12814" max="12817" width="4.625" style="3" customWidth="1"/>
    <col min="12818" max="12818" width="16.625" style="3" customWidth="1"/>
    <col min="12819" max="12822" width="4.625" style="3" customWidth="1"/>
    <col min="12823" max="12823" width="16.625" style="3" customWidth="1"/>
    <col min="12824" max="12827" width="4.625" style="3" customWidth="1"/>
    <col min="12828" max="12828" width="16.625" style="3" customWidth="1"/>
    <col min="12829" max="12832" width="4.625" style="3" customWidth="1"/>
    <col min="12833" max="12833" width="16.625" style="3" customWidth="1"/>
    <col min="12834" max="12837" width="4.625" style="3" customWidth="1"/>
    <col min="12838" max="12838" width="6.625" style="3" customWidth="1"/>
    <col min="12839" max="12842" width="4.625" style="3" customWidth="1"/>
    <col min="12843" max="12843" width="16.625" style="3" customWidth="1"/>
    <col min="12844" max="12847" width="4.625" style="3" customWidth="1"/>
    <col min="12848" max="12848" width="16.625" style="3" customWidth="1"/>
    <col min="12849" max="12852" width="4.625" style="3" customWidth="1"/>
    <col min="12853" max="12853" width="16.625" style="3" customWidth="1"/>
    <col min="12854" max="12857" width="4.625" style="3" customWidth="1"/>
    <col min="12858" max="12858" width="16.625" style="3" customWidth="1"/>
    <col min="12859" max="12862" width="4.625" style="3" customWidth="1"/>
    <col min="12863" max="12863" width="16.625" style="3" customWidth="1"/>
    <col min="12864" max="13056" width="9" style="3"/>
    <col min="13057" max="13057" width="4.625" style="3" customWidth="1"/>
    <col min="13058" max="13058" width="20.625" style="3" customWidth="1"/>
    <col min="13059" max="13063" width="4.625" style="3" customWidth="1"/>
    <col min="13064" max="13064" width="16.625" style="3" customWidth="1"/>
    <col min="13065" max="13068" width="4.625" style="3" customWidth="1"/>
    <col min="13069" max="13069" width="16.625" style="3" customWidth="1"/>
    <col min="13070" max="13073" width="4.625" style="3" customWidth="1"/>
    <col min="13074" max="13074" width="16.625" style="3" customWidth="1"/>
    <col min="13075" max="13078" width="4.625" style="3" customWidth="1"/>
    <col min="13079" max="13079" width="16.625" style="3" customWidth="1"/>
    <col min="13080" max="13083" width="4.625" style="3" customWidth="1"/>
    <col min="13084" max="13084" width="16.625" style="3" customWidth="1"/>
    <col min="13085" max="13088" width="4.625" style="3" customWidth="1"/>
    <col min="13089" max="13089" width="16.625" style="3" customWidth="1"/>
    <col min="13090" max="13093" width="4.625" style="3" customWidth="1"/>
    <col min="13094" max="13094" width="6.625" style="3" customWidth="1"/>
    <col min="13095" max="13098" width="4.625" style="3" customWidth="1"/>
    <col min="13099" max="13099" width="16.625" style="3" customWidth="1"/>
    <col min="13100" max="13103" width="4.625" style="3" customWidth="1"/>
    <col min="13104" max="13104" width="16.625" style="3" customWidth="1"/>
    <col min="13105" max="13108" width="4.625" style="3" customWidth="1"/>
    <col min="13109" max="13109" width="16.625" style="3" customWidth="1"/>
    <col min="13110" max="13113" width="4.625" style="3" customWidth="1"/>
    <col min="13114" max="13114" width="16.625" style="3" customWidth="1"/>
    <col min="13115" max="13118" width="4.625" style="3" customWidth="1"/>
    <col min="13119" max="13119" width="16.625" style="3" customWidth="1"/>
    <col min="13120" max="13312" width="9" style="3"/>
    <col min="13313" max="13313" width="4.625" style="3" customWidth="1"/>
    <col min="13314" max="13314" width="20.625" style="3" customWidth="1"/>
    <col min="13315" max="13319" width="4.625" style="3" customWidth="1"/>
    <col min="13320" max="13320" width="16.625" style="3" customWidth="1"/>
    <col min="13321" max="13324" width="4.625" style="3" customWidth="1"/>
    <col min="13325" max="13325" width="16.625" style="3" customWidth="1"/>
    <col min="13326" max="13329" width="4.625" style="3" customWidth="1"/>
    <col min="13330" max="13330" width="16.625" style="3" customWidth="1"/>
    <col min="13331" max="13334" width="4.625" style="3" customWidth="1"/>
    <col min="13335" max="13335" width="16.625" style="3" customWidth="1"/>
    <col min="13336" max="13339" width="4.625" style="3" customWidth="1"/>
    <col min="13340" max="13340" width="16.625" style="3" customWidth="1"/>
    <col min="13341" max="13344" width="4.625" style="3" customWidth="1"/>
    <col min="13345" max="13345" width="16.625" style="3" customWidth="1"/>
    <col min="13346" max="13349" width="4.625" style="3" customWidth="1"/>
    <col min="13350" max="13350" width="6.625" style="3" customWidth="1"/>
    <col min="13351" max="13354" width="4.625" style="3" customWidth="1"/>
    <col min="13355" max="13355" width="16.625" style="3" customWidth="1"/>
    <col min="13356" max="13359" width="4.625" style="3" customWidth="1"/>
    <col min="13360" max="13360" width="16.625" style="3" customWidth="1"/>
    <col min="13361" max="13364" width="4.625" style="3" customWidth="1"/>
    <col min="13365" max="13365" width="16.625" style="3" customWidth="1"/>
    <col min="13366" max="13369" width="4.625" style="3" customWidth="1"/>
    <col min="13370" max="13370" width="16.625" style="3" customWidth="1"/>
    <col min="13371" max="13374" width="4.625" style="3" customWidth="1"/>
    <col min="13375" max="13375" width="16.625" style="3" customWidth="1"/>
    <col min="13376" max="13568" width="9" style="3"/>
    <col min="13569" max="13569" width="4.625" style="3" customWidth="1"/>
    <col min="13570" max="13570" width="20.625" style="3" customWidth="1"/>
    <col min="13571" max="13575" width="4.625" style="3" customWidth="1"/>
    <col min="13576" max="13576" width="16.625" style="3" customWidth="1"/>
    <col min="13577" max="13580" width="4.625" style="3" customWidth="1"/>
    <col min="13581" max="13581" width="16.625" style="3" customWidth="1"/>
    <col min="13582" max="13585" width="4.625" style="3" customWidth="1"/>
    <col min="13586" max="13586" width="16.625" style="3" customWidth="1"/>
    <col min="13587" max="13590" width="4.625" style="3" customWidth="1"/>
    <col min="13591" max="13591" width="16.625" style="3" customWidth="1"/>
    <col min="13592" max="13595" width="4.625" style="3" customWidth="1"/>
    <col min="13596" max="13596" width="16.625" style="3" customWidth="1"/>
    <col min="13597" max="13600" width="4.625" style="3" customWidth="1"/>
    <col min="13601" max="13601" width="16.625" style="3" customWidth="1"/>
    <col min="13602" max="13605" width="4.625" style="3" customWidth="1"/>
    <col min="13606" max="13606" width="6.625" style="3" customWidth="1"/>
    <col min="13607" max="13610" width="4.625" style="3" customWidth="1"/>
    <col min="13611" max="13611" width="16.625" style="3" customWidth="1"/>
    <col min="13612" max="13615" width="4.625" style="3" customWidth="1"/>
    <col min="13616" max="13616" width="16.625" style="3" customWidth="1"/>
    <col min="13617" max="13620" width="4.625" style="3" customWidth="1"/>
    <col min="13621" max="13621" width="16.625" style="3" customWidth="1"/>
    <col min="13622" max="13625" width="4.625" style="3" customWidth="1"/>
    <col min="13626" max="13626" width="16.625" style="3" customWidth="1"/>
    <col min="13627" max="13630" width="4.625" style="3" customWidth="1"/>
    <col min="13631" max="13631" width="16.625" style="3" customWidth="1"/>
    <col min="13632" max="13824" width="9" style="3"/>
    <col min="13825" max="13825" width="4.625" style="3" customWidth="1"/>
    <col min="13826" max="13826" width="20.625" style="3" customWidth="1"/>
    <col min="13827" max="13831" width="4.625" style="3" customWidth="1"/>
    <col min="13832" max="13832" width="16.625" style="3" customWidth="1"/>
    <col min="13833" max="13836" width="4.625" style="3" customWidth="1"/>
    <col min="13837" max="13837" width="16.625" style="3" customWidth="1"/>
    <col min="13838" max="13841" width="4.625" style="3" customWidth="1"/>
    <col min="13842" max="13842" width="16.625" style="3" customWidth="1"/>
    <col min="13843" max="13846" width="4.625" style="3" customWidth="1"/>
    <col min="13847" max="13847" width="16.625" style="3" customWidth="1"/>
    <col min="13848" max="13851" width="4.625" style="3" customWidth="1"/>
    <col min="13852" max="13852" width="16.625" style="3" customWidth="1"/>
    <col min="13853" max="13856" width="4.625" style="3" customWidth="1"/>
    <col min="13857" max="13857" width="16.625" style="3" customWidth="1"/>
    <col min="13858" max="13861" width="4.625" style="3" customWidth="1"/>
    <col min="13862" max="13862" width="6.625" style="3" customWidth="1"/>
    <col min="13863" max="13866" width="4.625" style="3" customWidth="1"/>
    <col min="13867" max="13867" width="16.625" style="3" customWidth="1"/>
    <col min="13868" max="13871" width="4.625" style="3" customWidth="1"/>
    <col min="13872" max="13872" width="16.625" style="3" customWidth="1"/>
    <col min="13873" max="13876" width="4.625" style="3" customWidth="1"/>
    <col min="13877" max="13877" width="16.625" style="3" customWidth="1"/>
    <col min="13878" max="13881" width="4.625" style="3" customWidth="1"/>
    <col min="13882" max="13882" width="16.625" style="3" customWidth="1"/>
    <col min="13883" max="13886" width="4.625" style="3" customWidth="1"/>
    <col min="13887" max="13887" width="16.625" style="3" customWidth="1"/>
    <col min="13888" max="14080" width="9" style="3"/>
    <col min="14081" max="14081" width="4.625" style="3" customWidth="1"/>
    <col min="14082" max="14082" width="20.625" style="3" customWidth="1"/>
    <col min="14083" max="14087" width="4.625" style="3" customWidth="1"/>
    <col min="14088" max="14088" width="16.625" style="3" customWidth="1"/>
    <col min="14089" max="14092" width="4.625" style="3" customWidth="1"/>
    <col min="14093" max="14093" width="16.625" style="3" customWidth="1"/>
    <col min="14094" max="14097" width="4.625" style="3" customWidth="1"/>
    <col min="14098" max="14098" width="16.625" style="3" customWidth="1"/>
    <col min="14099" max="14102" width="4.625" style="3" customWidth="1"/>
    <col min="14103" max="14103" width="16.625" style="3" customWidth="1"/>
    <col min="14104" max="14107" width="4.625" style="3" customWidth="1"/>
    <col min="14108" max="14108" width="16.625" style="3" customWidth="1"/>
    <col min="14109" max="14112" width="4.625" style="3" customWidth="1"/>
    <col min="14113" max="14113" width="16.625" style="3" customWidth="1"/>
    <col min="14114" max="14117" width="4.625" style="3" customWidth="1"/>
    <col min="14118" max="14118" width="6.625" style="3" customWidth="1"/>
    <col min="14119" max="14122" width="4.625" style="3" customWidth="1"/>
    <col min="14123" max="14123" width="16.625" style="3" customWidth="1"/>
    <col min="14124" max="14127" width="4.625" style="3" customWidth="1"/>
    <col min="14128" max="14128" width="16.625" style="3" customWidth="1"/>
    <col min="14129" max="14132" width="4.625" style="3" customWidth="1"/>
    <col min="14133" max="14133" width="16.625" style="3" customWidth="1"/>
    <col min="14134" max="14137" width="4.625" style="3" customWidth="1"/>
    <col min="14138" max="14138" width="16.625" style="3" customWidth="1"/>
    <col min="14139" max="14142" width="4.625" style="3" customWidth="1"/>
    <col min="14143" max="14143" width="16.625" style="3" customWidth="1"/>
    <col min="14144" max="14336" width="9" style="3"/>
    <col min="14337" max="14337" width="4.625" style="3" customWidth="1"/>
    <col min="14338" max="14338" width="20.625" style="3" customWidth="1"/>
    <col min="14339" max="14343" width="4.625" style="3" customWidth="1"/>
    <col min="14344" max="14344" width="16.625" style="3" customWidth="1"/>
    <col min="14345" max="14348" width="4.625" style="3" customWidth="1"/>
    <col min="14349" max="14349" width="16.625" style="3" customWidth="1"/>
    <col min="14350" max="14353" width="4.625" style="3" customWidth="1"/>
    <col min="14354" max="14354" width="16.625" style="3" customWidth="1"/>
    <col min="14355" max="14358" width="4.625" style="3" customWidth="1"/>
    <col min="14359" max="14359" width="16.625" style="3" customWidth="1"/>
    <col min="14360" max="14363" width="4.625" style="3" customWidth="1"/>
    <col min="14364" max="14364" width="16.625" style="3" customWidth="1"/>
    <col min="14365" max="14368" width="4.625" style="3" customWidth="1"/>
    <col min="14369" max="14369" width="16.625" style="3" customWidth="1"/>
    <col min="14370" max="14373" width="4.625" style="3" customWidth="1"/>
    <col min="14374" max="14374" width="6.625" style="3" customWidth="1"/>
    <col min="14375" max="14378" width="4.625" style="3" customWidth="1"/>
    <col min="14379" max="14379" width="16.625" style="3" customWidth="1"/>
    <col min="14380" max="14383" width="4.625" style="3" customWidth="1"/>
    <col min="14384" max="14384" width="16.625" style="3" customWidth="1"/>
    <col min="14385" max="14388" width="4.625" style="3" customWidth="1"/>
    <col min="14389" max="14389" width="16.625" style="3" customWidth="1"/>
    <col min="14390" max="14393" width="4.625" style="3" customWidth="1"/>
    <col min="14394" max="14394" width="16.625" style="3" customWidth="1"/>
    <col min="14395" max="14398" width="4.625" style="3" customWidth="1"/>
    <col min="14399" max="14399" width="16.625" style="3" customWidth="1"/>
    <col min="14400" max="14592" width="9" style="3"/>
    <col min="14593" max="14593" width="4.625" style="3" customWidth="1"/>
    <col min="14594" max="14594" width="20.625" style="3" customWidth="1"/>
    <col min="14595" max="14599" width="4.625" style="3" customWidth="1"/>
    <col min="14600" max="14600" width="16.625" style="3" customWidth="1"/>
    <col min="14601" max="14604" width="4.625" style="3" customWidth="1"/>
    <col min="14605" max="14605" width="16.625" style="3" customWidth="1"/>
    <col min="14606" max="14609" width="4.625" style="3" customWidth="1"/>
    <col min="14610" max="14610" width="16.625" style="3" customWidth="1"/>
    <col min="14611" max="14614" width="4.625" style="3" customWidth="1"/>
    <col min="14615" max="14615" width="16.625" style="3" customWidth="1"/>
    <col min="14616" max="14619" width="4.625" style="3" customWidth="1"/>
    <col min="14620" max="14620" width="16.625" style="3" customWidth="1"/>
    <col min="14621" max="14624" width="4.625" style="3" customWidth="1"/>
    <col min="14625" max="14625" width="16.625" style="3" customWidth="1"/>
    <col min="14626" max="14629" width="4.625" style="3" customWidth="1"/>
    <col min="14630" max="14630" width="6.625" style="3" customWidth="1"/>
    <col min="14631" max="14634" width="4.625" style="3" customWidth="1"/>
    <col min="14635" max="14635" width="16.625" style="3" customWidth="1"/>
    <col min="14636" max="14639" width="4.625" style="3" customWidth="1"/>
    <col min="14640" max="14640" width="16.625" style="3" customWidth="1"/>
    <col min="14641" max="14644" width="4.625" style="3" customWidth="1"/>
    <col min="14645" max="14645" width="16.625" style="3" customWidth="1"/>
    <col min="14646" max="14649" width="4.625" style="3" customWidth="1"/>
    <col min="14650" max="14650" width="16.625" style="3" customWidth="1"/>
    <col min="14651" max="14654" width="4.625" style="3" customWidth="1"/>
    <col min="14655" max="14655" width="16.625" style="3" customWidth="1"/>
    <col min="14656" max="14848" width="9" style="3"/>
    <col min="14849" max="14849" width="4.625" style="3" customWidth="1"/>
    <col min="14850" max="14850" width="20.625" style="3" customWidth="1"/>
    <col min="14851" max="14855" width="4.625" style="3" customWidth="1"/>
    <col min="14856" max="14856" width="16.625" style="3" customWidth="1"/>
    <col min="14857" max="14860" width="4.625" style="3" customWidth="1"/>
    <col min="14861" max="14861" width="16.625" style="3" customWidth="1"/>
    <col min="14862" max="14865" width="4.625" style="3" customWidth="1"/>
    <col min="14866" max="14866" width="16.625" style="3" customWidth="1"/>
    <col min="14867" max="14870" width="4.625" style="3" customWidth="1"/>
    <col min="14871" max="14871" width="16.625" style="3" customWidth="1"/>
    <col min="14872" max="14875" width="4.625" style="3" customWidth="1"/>
    <col min="14876" max="14876" width="16.625" style="3" customWidth="1"/>
    <col min="14877" max="14880" width="4.625" style="3" customWidth="1"/>
    <col min="14881" max="14881" width="16.625" style="3" customWidth="1"/>
    <col min="14882" max="14885" width="4.625" style="3" customWidth="1"/>
    <col min="14886" max="14886" width="6.625" style="3" customWidth="1"/>
    <col min="14887" max="14890" width="4.625" style="3" customWidth="1"/>
    <col min="14891" max="14891" width="16.625" style="3" customWidth="1"/>
    <col min="14892" max="14895" width="4.625" style="3" customWidth="1"/>
    <col min="14896" max="14896" width="16.625" style="3" customWidth="1"/>
    <col min="14897" max="14900" width="4.625" style="3" customWidth="1"/>
    <col min="14901" max="14901" width="16.625" style="3" customWidth="1"/>
    <col min="14902" max="14905" width="4.625" style="3" customWidth="1"/>
    <col min="14906" max="14906" width="16.625" style="3" customWidth="1"/>
    <col min="14907" max="14910" width="4.625" style="3" customWidth="1"/>
    <col min="14911" max="14911" width="16.625" style="3" customWidth="1"/>
    <col min="14912" max="15104" width="9" style="3"/>
    <col min="15105" max="15105" width="4.625" style="3" customWidth="1"/>
    <col min="15106" max="15106" width="20.625" style="3" customWidth="1"/>
    <col min="15107" max="15111" width="4.625" style="3" customWidth="1"/>
    <col min="15112" max="15112" width="16.625" style="3" customWidth="1"/>
    <col min="15113" max="15116" width="4.625" style="3" customWidth="1"/>
    <col min="15117" max="15117" width="16.625" style="3" customWidth="1"/>
    <col min="15118" max="15121" width="4.625" style="3" customWidth="1"/>
    <col min="15122" max="15122" width="16.625" style="3" customWidth="1"/>
    <col min="15123" max="15126" width="4.625" style="3" customWidth="1"/>
    <col min="15127" max="15127" width="16.625" style="3" customWidth="1"/>
    <col min="15128" max="15131" width="4.625" style="3" customWidth="1"/>
    <col min="15132" max="15132" width="16.625" style="3" customWidth="1"/>
    <col min="15133" max="15136" width="4.625" style="3" customWidth="1"/>
    <col min="15137" max="15137" width="16.625" style="3" customWidth="1"/>
    <col min="15138" max="15141" width="4.625" style="3" customWidth="1"/>
    <col min="15142" max="15142" width="6.625" style="3" customWidth="1"/>
    <col min="15143" max="15146" width="4.625" style="3" customWidth="1"/>
    <col min="15147" max="15147" width="16.625" style="3" customWidth="1"/>
    <col min="15148" max="15151" width="4.625" style="3" customWidth="1"/>
    <col min="15152" max="15152" width="16.625" style="3" customWidth="1"/>
    <col min="15153" max="15156" width="4.625" style="3" customWidth="1"/>
    <col min="15157" max="15157" width="16.625" style="3" customWidth="1"/>
    <col min="15158" max="15161" width="4.625" style="3" customWidth="1"/>
    <col min="15162" max="15162" width="16.625" style="3" customWidth="1"/>
    <col min="15163" max="15166" width="4.625" style="3" customWidth="1"/>
    <col min="15167" max="15167" width="16.625" style="3" customWidth="1"/>
    <col min="15168" max="15360" width="9" style="3"/>
    <col min="15361" max="15361" width="4.625" style="3" customWidth="1"/>
    <col min="15362" max="15362" width="20.625" style="3" customWidth="1"/>
    <col min="15363" max="15367" width="4.625" style="3" customWidth="1"/>
    <col min="15368" max="15368" width="16.625" style="3" customWidth="1"/>
    <col min="15369" max="15372" width="4.625" style="3" customWidth="1"/>
    <col min="15373" max="15373" width="16.625" style="3" customWidth="1"/>
    <col min="15374" max="15377" width="4.625" style="3" customWidth="1"/>
    <col min="15378" max="15378" width="16.625" style="3" customWidth="1"/>
    <col min="15379" max="15382" width="4.625" style="3" customWidth="1"/>
    <col min="15383" max="15383" width="16.625" style="3" customWidth="1"/>
    <col min="15384" max="15387" width="4.625" style="3" customWidth="1"/>
    <col min="15388" max="15388" width="16.625" style="3" customWidth="1"/>
    <col min="15389" max="15392" width="4.625" style="3" customWidth="1"/>
    <col min="15393" max="15393" width="16.625" style="3" customWidth="1"/>
    <col min="15394" max="15397" width="4.625" style="3" customWidth="1"/>
    <col min="15398" max="15398" width="6.625" style="3" customWidth="1"/>
    <col min="15399" max="15402" width="4.625" style="3" customWidth="1"/>
    <col min="15403" max="15403" width="16.625" style="3" customWidth="1"/>
    <col min="15404" max="15407" width="4.625" style="3" customWidth="1"/>
    <col min="15408" max="15408" width="16.625" style="3" customWidth="1"/>
    <col min="15409" max="15412" width="4.625" style="3" customWidth="1"/>
    <col min="15413" max="15413" width="16.625" style="3" customWidth="1"/>
    <col min="15414" max="15417" width="4.625" style="3" customWidth="1"/>
    <col min="15418" max="15418" width="16.625" style="3" customWidth="1"/>
    <col min="15419" max="15422" width="4.625" style="3" customWidth="1"/>
    <col min="15423" max="15423" width="16.625" style="3" customWidth="1"/>
    <col min="15424" max="15616" width="9" style="3"/>
    <col min="15617" max="15617" width="4.625" style="3" customWidth="1"/>
    <col min="15618" max="15618" width="20.625" style="3" customWidth="1"/>
    <col min="15619" max="15623" width="4.625" style="3" customWidth="1"/>
    <col min="15624" max="15624" width="16.625" style="3" customWidth="1"/>
    <col min="15625" max="15628" width="4.625" style="3" customWidth="1"/>
    <col min="15629" max="15629" width="16.625" style="3" customWidth="1"/>
    <col min="15630" max="15633" width="4.625" style="3" customWidth="1"/>
    <col min="15634" max="15634" width="16.625" style="3" customWidth="1"/>
    <col min="15635" max="15638" width="4.625" style="3" customWidth="1"/>
    <col min="15639" max="15639" width="16.625" style="3" customWidth="1"/>
    <col min="15640" max="15643" width="4.625" style="3" customWidth="1"/>
    <col min="15644" max="15644" width="16.625" style="3" customWidth="1"/>
    <col min="15645" max="15648" width="4.625" style="3" customWidth="1"/>
    <col min="15649" max="15649" width="16.625" style="3" customWidth="1"/>
    <col min="15650" max="15653" width="4.625" style="3" customWidth="1"/>
    <col min="15654" max="15654" width="6.625" style="3" customWidth="1"/>
    <col min="15655" max="15658" width="4.625" style="3" customWidth="1"/>
    <col min="15659" max="15659" width="16.625" style="3" customWidth="1"/>
    <col min="15660" max="15663" width="4.625" style="3" customWidth="1"/>
    <col min="15664" max="15664" width="16.625" style="3" customWidth="1"/>
    <col min="15665" max="15668" width="4.625" style="3" customWidth="1"/>
    <col min="15669" max="15669" width="16.625" style="3" customWidth="1"/>
    <col min="15670" max="15673" width="4.625" style="3" customWidth="1"/>
    <col min="15674" max="15674" width="16.625" style="3" customWidth="1"/>
    <col min="15675" max="15678" width="4.625" style="3" customWidth="1"/>
    <col min="15679" max="15679" width="16.625" style="3" customWidth="1"/>
    <col min="15680" max="15872" width="9" style="3"/>
    <col min="15873" max="15873" width="4.625" style="3" customWidth="1"/>
    <col min="15874" max="15874" width="20.625" style="3" customWidth="1"/>
    <col min="15875" max="15879" width="4.625" style="3" customWidth="1"/>
    <col min="15880" max="15880" width="16.625" style="3" customWidth="1"/>
    <col min="15881" max="15884" width="4.625" style="3" customWidth="1"/>
    <col min="15885" max="15885" width="16.625" style="3" customWidth="1"/>
    <col min="15886" max="15889" width="4.625" style="3" customWidth="1"/>
    <col min="15890" max="15890" width="16.625" style="3" customWidth="1"/>
    <col min="15891" max="15894" width="4.625" style="3" customWidth="1"/>
    <col min="15895" max="15895" width="16.625" style="3" customWidth="1"/>
    <col min="15896" max="15899" width="4.625" style="3" customWidth="1"/>
    <col min="15900" max="15900" width="16.625" style="3" customWidth="1"/>
    <col min="15901" max="15904" width="4.625" style="3" customWidth="1"/>
    <col min="15905" max="15905" width="16.625" style="3" customWidth="1"/>
    <col min="15906" max="15909" width="4.625" style="3" customWidth="1"/>
    <col min="15910" max="15910" width="6.625" style="3" customWidth="1"/>
    <col min="15911" max="15914" width="4.625" style="3" customWidth="1"/>
    <col min="15915" max="15915" width="16.625" style="3" customWidth="1"/>
    <col min="15916" max="15919" width="4.625" style="3" customWidth="1"/>
    <col min="15920" max="15920" width="16.625" style="3" customWidth="1"/>
    <col min="15921" max="15924" width="4.625" style="3" customWidth="1"/>
    <col min="15925" max="15925" width="16.625" style="3" customWidth="1"/>
    <col min="15926" max="15929" width="4.625" style="3" customWidth="1"/>
    <col min="15930" max="15930" width="16.625" style="3" customWidth="1"/>
    <col min="15931" max="15934" width="4.625" style="3" customWidth="1"/>
    <col min="15935" max="15935" width="16.625" style="3" customWidth="1"/>
    <col min="15936" max="16128" width="9" style="3"/>
    <col min="16129" max="16129" width="4.625" style="3" customWidth="1"/>
    <col min="16130" max="16130" width="20.625" style="3" customWidth="1"/>
    <col min="16131" max="16135" width="4.625" style="3" customWidth="1"/>
    <col min="16136" max="16136" width="16.625" style="3" customWidth="1"/>
    <col min="16137" max="16140" width="4.625" style="3" customWidth="1"/>
    <col min="16141" max="16141" width="16.625" style="3" customWidth="1"/>
    <col min="16142" max="16145" width="4.625" style="3" customWidth="1"/>
    <col min="16146" max="16146" width="16.625" style="3" customWidth="1"/>
    <col min="16147" max="16150" width="4.625" style="3" customWidth="1"/>
    <col min="16151" max="16151" width="16.625" style="3" customWidth="1"/>
    <col min="16152" max="16155" width="4.625" style="3" customWidth="1"/>
    <col min="16156" max="16156" width="16.625" style="3" customWidth="1"/>
    <col min="16157" max="16160" width="4.625" style="3" customWidth="1"/>
    <col min="16161" max="16161" width="16.625" style="3" customWidth="1"/>
    <col min="16162" max="16165" width="4.625" style="3" customWidth="1"/>
    <col min="16166" max="16166" width="6.625" style="3" customWidth="1"/>
    <col min="16167" max="16170" width="4.625" style="3" customWidth="1"/>
    <col min="16171" max="16171" width="16.625" style="3" customWidth="1"/>
    <col min="16172" max="16175" width="4.625" style="3" customWidth="1"/>
    <col min="16176" max="16176" width="16.625" style="3" customWidth="1"/>
    <col min="16177" max="16180" width="4.625" style="3" customWidth="1"/>
    <col min="16181" max="16181" width="16.625" style="3" customWidth="1"/>
    <col min="16182" max="16185" width="4.625" style="3" customWidth="1"/>
    <col min="16186" max="16186" width="16.625" style="3" customWidth="1"/>
    <col min="16187" max="16190" width="4.625" style="3" customWidth="1"/>
    <col min="16191" max="16191" width="16.625" style="3" customWidth="1"/>
    <col min="16192" max="16384" width="9" style="3"/>
  </cols>
  <sheetData>
    <row r="1" spans="1:63" s="4" customFormat="1" ht="35.1" customHeight="1" x14ac:dyDescent="0.4">
      <c r="A1" s="1" t="s">
        <v>0</v>
      </c>
      <c r="B1" s="2">
        <v>2023</v>
      </c>
      <c r="C1" s="3"/>
      <c r="D1" s="138" t="s">
        <v>17</v>
      </c>
      <c r="E1" s="139"/>
      <c r="F1" s="139"/>
      <c r="G1" s="139"/>
      <c r="H1" s="139"/>
      <c r="I1" s="139"/>
      <c r="J1" s="139"/>
      <c r="K1" s="139"/>
      <c r="L1" s="139"/>
      <c r="M1" s="139"/>
      <c r="O1" s="131">
        <v>1</v>
      </c>
      <c r="P1" s="140" t="str">
        <f>IF(O1="","",VLOOKUP(O1,[1]一覧表!$A$3:$D$25,2))</f>
        <v>五反田・萱原①②③・滝谷・成畑
萱原住宅</v>
      </c>
      <c r="Q1" s="141"/>
      <c r="R1" s="141"/>
      <c r="S1" s="141"/>
      <c r="T1" s="141"/>
      <c r="U1" s="141"/>
      <c r="V1" s="142" t="s">
        <v>1</v>
      </c>
      <c r="W1" s="143"/>
      <c r="X1" s="144" t="str">
        <f>IF(O1="","",VLOOKUP(O1,[2]一覧表!$A$3:$D$25,3))</f>
        <v>①三刀屋新大橋</v>
      </c>
      <c r="Y1" s="144"/>
      <c r="Z1" s="144"/>
      <c r="AA1" s="144"/>
      <c r="AB1" s="145" t="str">
        <f>IF(O1="","",VLOOKUP(O1,[2]一覧表!$A$3:$D$25,4))</f>
        <v>①７：００～７：１０</v>
      </c>
      <c r="AC1" s="145"/>
      <c r="AD1" s="145"/>
      <c r="AE1" s="145"/>
      <c r="AF1" s="146"/>
      <c r="AG1" s="5">
        <f>AL16</f>
        <v>40</v>
      </c>
      <c r="AQ1" s="6"/>
      <c r="AV1" s="6"/>
      <c r="BA1" s="6"/>
      <c r="BF1" s="6"/>
      <c r="BI1" s="3"/>
      <c r="BJ1" s="3"/>
      <c r="BK1" s="6"/>
    </row>
    <row r="2" spans="1:63" s="4" customFormat="1" ht="25.15" customHeight="1" x14ac:dyDescent="0.4">
      <c r="A2" s="1" t="s">
        <v>2</v>
      </c>
      <c r="B2" s="7">
        <v>2024</v>
      </c>
      <c r="C2" s="3"/>
      <c r="D2" s="8" t="s">
        <v>3</v>
      </c>
      <c r="E2" s="9" t="s">
        <v>4</v>
      </c>
      <c r="H2" s="6"/>
      <c r="M2" s="6"/>
      <c r="R2" s="6"/>
      <c r="W2" s="6"/>
      <c r="AB2" s="6"/>
      <c r="AG2" s="6"/>
      <c r="AK2" s="4" t="s">
        <v>5</v>
      </c>
      <c r="AL2" s="4" t="s">
        <v>6</v>
      </c>
      <c r="AQ2" s="6"/>
      <c r="AV2" s="6"/>
      <c r="BA2" s="6"/>
      <c r="BF2" s="6"/>
      <c r="BI2" s="3"/>
      <c r="BJ2" s="3"/>
      <c r="BK2" s="6"/>
    </row>
    <row r="3" spans="1:63" s="4" customFormat="1" ht="25.15" hidden="1" customHeight="1" x14ac:dyDescent="0.4">
      <c r="A3" s="3"/>
      <c r="B3" s="3"/>
      <c r="C3" s="3"/>
      <c r="D3" s="4">
        <f>$B$1</f>
        <v>2023</v>
      </c>
      <c r="H3" s="6"/>
      <c r="I3" s="4">
        <f>$B$1</f>
        <v>2023</v>
      </c>
      <c r="M3" s="6"/>
      <c r="N3" s="4">
        <f>$B$1</f>
        <v>2023</v>
      </c>
      <c r="R3" s="6"/>
      <c r="S3" s="4">
        <f>$B$1</f>
        <v>2023</v>
      </c>
      <c r="W3" s="6"/>
      <c r="X3" s="4">
        <f>$B$1</f>
        <v>2023</v>
      </c>
      <c r="AB3" s="6"/>
      <c r="AC3" s="4">
        <f>$B$1</f>
        <v>2023</v>
      </c>
      <c r="AG3" s="6"/>
      <c r="AQ3" s="6"/>
      <c r="AV3" s="6"/>
      <c r="BA3" s="6"/>
      <c r="BF3" s="6"/>
      <c r="BI3" s="3"/>
      <c r="BJ3" s="3"/>
      <c r="BK3" s="6"/>
    </row>
    <row r="4" spans="1:63" s="4" customFormat="1" ht="25.15" customHeight="1" x14ac:dyDescent="0.4">
      <c r="A4" s="10" t="s">
        <v>7</v>
      </c>
      <c r="B4" s="11" t="s">
        <v>8</v>
      </c>
      <c r="C4" s="3"/>
      <c r="D4" s="12">
        <v>4</v>
      </c>
      <c r="E4" s="13" t="s">
        <v>5</v>
      </c>
      <c r="F4" s="14"/>
      <c r="G4" s="14"/>
      <c r="H4" s="15"/>
      <c r="I4" s="12">
        <v>5</v>
      </c>
      <c r="J4" s="13" t="s">
        <v>5</v>
      </c>
      <c r="K4" s="14"/>
      <c r="L4" s="14"/>
      <c r="M4" s="15"/>
      <c r="N4" s="12">
        <v>6</v>
      </c>
      <c r="O4" s="13" t="s">
        <v>5</v>
      </c>
      <c r="P4" s="14"/>
      <c r="Q4" s="14"/>
      <c r="R4" s="15"/>
      <c r="S4" s="12">
        <v>7</v>
      </c>
      <c r="T4" s="13" t="s">
        <v>5</v>
      </c>
      <c r="U4" s="14"/>
      <c r="V4" s="14"/>
      <c r="W4" s="15"/>
      <c r="X4" s="12">
        <v>8</v>
      </c>
      <c r="Y4" s="13" t="s">
        <v>5</v>
      </c>
      <c r="Z4" s="14"/>
      <c r="AA4" s="14"/>
      <c r="AB4" s="15"/>
      <c r="AC4" s="12">
        <v>9</v>
      </c>
      <c r="AD4" s="13" t="s">
        <v>5</v>
      </c>
      <c r="AE4" s="14"/>
      <c r="AF4" s="14"/>
      <c r="AG4" s="15"/>
      <c r="AK4" s="4">
        <v>4</v>
      </c>
      <c r="AL4" s="4">
        <f>COUNTA(F$5:F$35)</f>
        <v>2</v>
      </c>
      <c r="AQ4" s="6"/>
      <c r="AV4" s="6"/>
      <c r="BA4" s="6"/>
      <c r="BF4" s="6"/>
      <c r="BI4" s="3"/>
      <c r="BJ4" s="3"/>
      <c r="BK4" s="6"/>
    </row>
    <row r="5" spans="1:63" s="4" customFormat="1" ht="25.15" customHeight="1" x14ac:dyDescent="0.4">
      <c r="A5" s="95">
        <v>1</v>
      </c>
      <c r="B5" s="96" t="s">
        <v>91</v>
      </c>
      <c r="C5" s="3"/>
      <c r="D5" s="16">
        <f>DATE(D3,D4,1)</f>
        <v>45017</v>
      </c>
      <c r="E5" s="17" t="str">
        <f>TEXT(D5,"aaa")</f>
        <v>土</v>
      </c>
      <c r="F5" s="43"/>
      <c r="G5" s="111"/>
      <c r="H5" s="38" t="str">
        <f>IF(G5="","",VLOOKUP(G5,$A$5:$B$34,2))</f>
        <v/>
      </c>
      <c r="I5" s="16">
        <f>DATE(I3,I4,1)</f>
        <v>45047</v>
      </c>
      <c r="J5" s="17" t="str">
        <f>TEXT(I5,"aaa")</f>
        <v>月</v>
      </c>
      <c r="K5" s="44"/>
      <c r="L5" s="101"/>
      <c r="M5" s="38" t="str">
        <f>IF(L5="","",VLOOKUP(L5,$A$5:$B$34,2))</f>
        <v/>
      </c>
      <c r="N5" s="16">
        <f>DATE(N3,N4,1)</f>
        <v>45078</v>
      </c>
      <c r="O5" s="17" t="str">
        <f>TEXT(N5,"aaa")</f>
        <v>木</v>
      </c>
      <c r="P5" s="44" t="s">
        <v>9</v>
      </c>
      <c r="Q5" s="101"/>
      <c r="R5" s="38" t="str">
        <f>IF(Q5="","",VLOOKUP(Q5,$A$5:$B$34,2))</f>
        <v/>
      </c>
      <c r="S5" s="16">
        <f>DATE(S3,S4,1)</f>
        <v>45108</v>
      </c>
      <c r="T5" s="17" t="str">
        <f>TEXT(S5,"aaa")</f>
        <v>土</v>
      </c>
      <c r="U5" s="44"/>
      <c r="V5" s="101"/>
      <c r="W5" s="38" t="str">
        <f>IF(V5="","",VLOOKUP(V5,$A$5:$B$34,2))</f>
        <v/>
      </c>
      <c r="X5" s="16">
        <f>DATE(X3,X4,1)</f>
        <v>45139</v>
      </c>
      <c r="Y5" s="17" t="str">
        <f>TEXT(X5,"aaa")</f>
        <v>火</v>
      </c>
      <c r="Z5" s="43"/>
      <c r="AA5" s="111"/>
      <c r="AB5" s="38" t="str">
        <f>IF(AA5="","",VLOOKUP(AA5,$A$5:$B$34,2))</f>
        <v/>
      </c>
      <c r="AC5" s="16">
        <f>DATE(AC3,AC4,1)</f>
        <v>45170</v>
      </c>
      <c r="AD5" s="17" t="str">
        <f>TEXT(AC5,"aaa")</f>
        <v>金</v>
      </c>
      <c r="AE5" s="44" t="s">
        <v>9</v>
      </c>
      <c r="AF5" s="101"/>
      <c r="AG5" s="38" t="str">
        <f>IF(AF5="","",VLOOKUP(AF5,$A$5:$B$34,2))</f>
        <v/>
      </c>
      <c r="AK5" s="4">
        <v>5</v>
      </c>
      <c r="AL5" s="4">
        <f>COUNTA(K$5:K$35)</f>
        <v>5</v>
      </c>
      <c r="AQ5" s="6"/>
      <c r="AV5" s="6"/>
      <c r="BA5" s="6"/>
      <c r="BF5" s="6"/>
      <c r="BI5" s="3"/>
      <c r="BJ5" s="3"/>
      <c r="BK5" s="6"/>
    </row>
    <row r="6" spans="1:63" s="4" customFormat="1" ht="25.15" customHeight="1" x14ac:dyDescent="0.4">
      <c r="A6" s="97">
        <v>2</v>
      </c>
      <c r="B6" s="98" t="s">
        <v>92</v>
      </c>
      <c r="C6" s="3"/>
      <c r="D6" s="19">
        <f>D5+1</f>
        <v>45018</v>
      </c>
      <c r="E6" s="18" t="str">
        <f t="shared" ref="E6:E35" si="0">TEXT(D6,"aaa")</f>
        <v>日</v>
      </c>
      <c r="F6" s="44"/>
      <c r="G6" s="112"/>
      <c r="H6" s="39" t="str">
        <f t="shared" ref="H6:H34" si="1">IF(G6="","",VLOOKUP(G6,$A$5:$B$34,2))</f>
        <v/>
      </c>
      <c r="I6" s="19">
        <f>I5+1</f>
        <v>45048</v>
      </c>
      <c r="J6" s="18" t="str">
        <f t="shared" ref="J6:J35" si="2">TEXT(I6,"aaa")</f>
        <v>火</v>
      </c>
      <c r="K6" s="44"/>
      <c r="L6" s="102"/>
      <c r="M6" s="39" t="str">
        <f t="shared" ref="M6:M35" si="3">IF(L6="","",VLOOKUP(L6,$A$5:$B$34,2))</f>
        <v/>
      </c>
      <c r="N6" s="19">
        <f>N5+1</f>
        <v>45079</v>
      </c>
      <c r="O6" s="18" t="str">
        <f t="shared" ref="O6:O35" si="4">TEXT(N6,"aaa")</f>
        <v>金</v>
      </c>
      <c r="P6" s="44"/>
      <c r="Q6" s="102"/>
      <c r="R6" s="39" t="str">
        <f t="shared" ref="R6:R33" si="5">IF(Q6="","",VLOOKUP(Q6,$A$5:$B$34,2))</f>
        <v/>
      </c>
      <c r="S6" s="19">
        <f>S5+1</f>
        <v>45109</v>
      </c>
      <c r="T6" s="18" t="str">
        <f t="shared" ref="T6:T35" si="6">TEXT(S6,"aaa")</f>
        <v>日</v>
      </c>
      <c r="U6" s="49"/>
      <c r="V6" s="102"/>
      <c r="W6" s="39" t="str">
        <f t="shared" ref="W6:W35" si="7">IF(V6="","",VLOOKUP(V6,$A$5:$B$34,2))</f>
        <v/>
      </c>
      <c r="X6" s="19">
        <f>X5+1</f>
        <v>45140</v>
      </c>
      <c r="Y6" s="18" t="str">
        <f t="shared" ref="Y6:Y35" si="8">TEXT(X6,"aaa")</f>
        <v>水</v>
      </c>
      <c r="Z6" s="44"/>
      <c r="AA6" s="112"/>
      <c r="AB6" s="39" t="str">
        <f t="shared" ref="AB6:AB35" si="9">IF(AA6="","",VLOOKUP(AA6,$A$5:$B$34,2))</f>
        <v/>
      </c>
      <c r="AC6" s="19">
        <f>AC5+1</f>
        <v>45171</v>
      </c>
      <c r="AD6" s="18" t="str">
        <f t="shared" ref="AD6:AD35" si="10">TEXT(AC6,"aaa")</f>
        <v>土</v>
      </c>
      <c r="AE6" s="44"/>
      <c r="AF6" s="102"/>
      <c r="AG6" s="39" t="str">
        <f t="shared" ref="AG6:AG34" si="11">IF(AF6="","",VLOOKUP(AF6,$A$5:$B$34,2))</f>
        <v/>
      </c>
      <c r="AK6" s="4">
        <v>6</v>
      </c>
      <c r="AL6" s="4">
        <f>COUNTA(P$5:P$35)</f>
        <v>2</v>
      </c>
      <c r="AQ6" s="6"/>
      <c r="AV6" s="6"/>
      <c r="BA6" s="6"/>
      <c r="BF6" s="6"/>
      <c r="BI6" s="3"/>
      <c r="BJ6" s="3"/>
      <c r="BK6" s="6"/>
    </row>
    <row r="7" spans="1:63" s="4" customFormat="1" ht="25.15" customHeight="1" x14ac:dyDescent="0.4">
      <c r="A7" s="97">
        <v>3</v>
      </c>
      <c r="B7" s="98" t="s">
        <v>93</v>
      </c>
      <c r="C7" s="3"/>
      <c r="D7" s="19">
        <f t="shared" ref="D7:D31" si="12">D6+1</f>
        <v>45019</v>
      </c>
      <c r="E7" s="18" t="str">
        <f t="shared" si="0"/>
        <v>月</v>
      </c>
      <c r="F7" s="44"/>
      <c r="G7" s="112"/>
      <c r="H7" s="39" t="str">
        <f t="shared" si="1"/>
        <v/>
      </c>
      <c r="I7" s="21">
        <f t="shared" ref="I7:I31" si="13">I6+1</f>
        <v>45049</v>
      </c>
      <c r="J7" s="22" t="str">
        <f t="shared" si="2"/>
        <v>水</v>
      </c>
      <c r="K7" s="45"/>
      <c r="L7" s="103"/>
      <c r="M7" s="39" t="str">
        <f t="shared" si="3"/>
        <v/>
      </c>
      <c r="N7" s="19">
        <f t="shared" ref="N7:N31" si="14">N6+1</f>
        <v>45080</v>
      </c>
      <c r="O7" s="18" t="str">
        <f t="shared" si="4"/>
        <v>土</v>
      </c>
      <c r="P7" s="48"/>
      <c r="Q7" s="102"/>
      <c r="R7" s="39" t="str">
        <f t="shared" si="5"/>
        <v/>
      </c>
      <c r="S7" s="19">
        <f t="shared" ref="S7:S31" si="15">S6+1</f>
        <v>45110</v>
      </c>
      <c r="T7" s="18" t="str">
        <f t="shared" si="6"/>
        <v>月</v>
      </c>
      <c r="U7" s="49" t="s">
        <v>9</v>
      </c>
      <c r="V7" s="102"/>
      <c r="W7" s="39" t="str">
        <f t="shared" si="7"/>
        <v/>
      </c>
      <c r="X7" s="19">
        <f t="shared" ref="X7:X31" si="16">X6+1</f>
        <v>45141</v>
      </c>
      <c r="Y7" s="18" t="str">
        <f t="shared" si="8"/>
        <v>木</v>
      </c>
      <c r="Z7" s="44"/>
      <c r="AA7" s="112"/>
      <c r="AB7" s="39" t="str">
        <f t="shared" si="9"/>
        <v/>
      </c>
      <c r="AC7" s="19">
        <f t="shared" ref="AC7:AC31" si="17">AC6+1</f>
        <v>45172</v>
      </c>
      <c r="AD7" s="18" t="str">
        <f t="shared" si="10"/>
        <v>日</v>
      </c>
      <c r="AE7" s="49"/>
      <c r="AF7" s="102"/>
      <c r="AG7" s="39" t="str">
        <f t="shared" si="11"/>
        <v/>
      </c>
      <c r="AK7" s="4">
        <v>7</v>
      </c>
      <c r="AL7" s="4">
        <f>COUNTA(U$5:U$35)</f>
        <v>2</v>
      </c>
      <c r="AQ7" s="6"/>
      <c r="AV7" s="6"/>
      <c r="BA7" s="6"/>
      <c r="BF7" s="6"/>
      <c r="BI7" s="3"/>
      <c r="BJ7" s="3"/>
      <c r="BK7" s="6"/>
    </row>
    <row r="8" spans="1:63" s="4" customFormat="1" ht="25.15" customHeight="1" x14ac:dyDescent="0.4">
      <c r="A8" s="97">
        <v>4</v>
      </c>
      <c r="B8" s="98" t="s">
        <v>94</v>
      </c>
      <c r="C8" s="3"/>
      <c r="D8" s="19">
        <f t="shared" si="12"/>
        <v>45020</v>
      </c>
      <c r="E8" s="18" t="str">
        <f t="shared" si="0"/>
        <v>火</v>
      </c>
      <c r="F8" s="44"/>
      <c r="G8" s="112"/>
      <c r="H8" s="39" t="str">
        <f t="shared" si="1"/>
        <v/>
      </c>
      <c r="I8" s="21">
        <f t="shared" si="13"/>
        <v>45050</v>
      </c>
      <c r="J8" s="22" t="str">
        <f t="shared" si="2"/>
        <v>木</v>
      </c>
      <c r="K8" s="45"/>
      <c r="L8" s="103"/>
      <c r="M8" s="39" t="str">
        <f t="shared" si="3"/>
        <v/>
      </c>
      <c r="N8" s="19">
        <f t="shared" si="14"/>
        <v>45081</v>
      </c>
      <c r="O8" s="18" t="str">
        <f t="shared" si="4"/>
        <v>日</v>
      </c>
      <c r="P8" s="44"/>
      <c r="Q8" s="102"/>
      <c r="R8" s="39" t="str">
        <f t="shared" si="5"/>
        <v/>
      </c>
      <c r="S8" s="19">
        <f t="shared" si="15"/>
        <v>45111</v>
      </c>
      <c r="T8" s="18" t="str">
        <f t="shared" si="6"/>
        <v>火</v>
      </c>
      <c r="U8" s="44"/>
      <c r="V8" s="102"/>
      <c r="W8" s="39" t="str">
        <f t="shared" si="7"/>
        <v/>
      </c>
      <c r="X8" s="19">
        <f t="shared" si="16"/>
        <v>45142</v>
      </c>
      <c r="Y8" s="18" t="str">
        <f t="shared" si="8"/>
        <v>金</v>
      </c>
      <c r="Z8" s="44"/>
      <c r="AA8" s="112"/>
      <c r="AB8" s="39" t="str">
        <f t="shared" si="9"/>
        <v/>
      </c>
      <c r="AC8" s="19">
        <f t="shared" si="17"/>
        <v>45173</v>
      </c>
      <c r="AD8" s="18" t="str">
        <f t="shared" si="10"/>
        <v>月</v>
      </c>
      <c r="AE8" s="44"/>
      <c r="AF8" s="102"/>
      <c r="AG8" s="39" t="str">
        <f t="shared" si="11"/>
        <v/>
      </c>
      <c r="AK8" s="4">
        <v>8</v>
      </c>
      <c r="AL8" s="4">
        <f>COUNTA(Z$5:Z$35)</f>
        <v>3</v>
      </c>
      <c r="AQ8" s="6"/>
      <c r="AV8" s="6"/>
      <c r="BA8" s="6"/>
      <c r="BF8" s="6"/>
      <c r="BI8" s="3"/>
      <c r="BJ8" s="3"/>
      <c r="BK8" s="6"/>
    </row>
    <row r="9" spans="1:63" s="4" customFormat="1" ht="25.15" customHeight="1" x14ac:dyDescent="0.4">
      <c r="A9" s="97">
        <v>5</v>
      </c>
      <c r="B9" s="98" t="s">
        <v>95</v>
      </c>
      <c r="C9" s="3"/>
      <c r="D9" s="19">
        <f t="shared" si="12"/>
        <v>45021</v>
      </c>
      <c r="E9" s="18" t="str">
        <f t="shared" si="0"/>
        <v>水</v>
      </c>
      <c r="F9" s="44"/>
      <c r="G9" s="112"/>
      <c r="H9" s="39" t="str">
        <f t="shared" si="1"/>
        <v/>
      </c>
      <c r="I9" s="21">
        <f t="shared" si="13"/>
        <v>45051</v>
      </c>
      <c r="J9" s="22" t="str">
        <f t="shared" si="2"/>
        <v>金</v>
      </c>
      <c r="K9" s="45"/>
      <c r="L9" s="103"/>
      <c r="M9" s="39" t="str">
        <f t="shared" si="3"/>
        <v/>
      </c>
      <c r="N9" s="19">
        <f t="shared" si="14"/>
        <v>45082</v>
      </c>
      <c r="O9" s="18" t="str">
        <f t="shared" si="4"/>
        <v>月</v>
      </c>
      <c r="P9" s="44"/>
      <c r="Q9" s="102"/>
      <c r="R9" s="39" t="str">
        <f t="shared" si="5"/>
        <v/>
      </c>
      <c r="S9" s="19">
        <f t="shared" si="15"/>
        <v>45112</v>
      </c>
      <c r="T9" s="18" t="str">
        <f t="shared" si="6"/>
        <v>水</v>
      </c>
      <c r="U9" s="44"/>
      <c r="V9" s="102"/>
      <c r="W9" s="39" t="str">
        <f t="shared" si="7"/>
        <v/>
      </c>
      <c r="X9" s="19">
        <f t="shared" si="16"/>
        <v>45143</v>
      </c>
      <c r="Y9" s="18" t="str">
        <f t="shared" si="8"/>
        <v>土</v>
      </c>
      <c r="Z9" s="44"/>
      <c r="AA9" s="112"/>
      <c r="AB9" s="39" t="str">
        <f t="shared" si="9"/>
        <v/>
      </c>
      <c r="AC9" s="19">
        <f t="shared" si="17"/>
        <v>45174</v>
      </c>
      <c r="AD9" s="18" t="str">
        <f t="shared" si="10"/>
        <v>火</v>
      </c>
      <c r="AE9" s="44"/>
      <c r="AF9" s="102"/>
      <c r="AG9" s="39" t="str">
        <f t="shared" si="11"/>
        <v/>
      </c>
      <c r="AK9" s="4">
        <v>9</v>
      </c>
      <c r="AL9" s="4">
        <f>COUNTA(AE$5:AE$35)</f>
        <v>6</v>
      </c>
      <c r="AQ9" s="6"/>
      <c r="AV9" s="6"/>
      <c r="BA9" s="6"/>
      <c r="BF9" s="6"/>
      <c r="BI9" s="3"/>
      <c r="BJ9" s="3"/>
      <c r="BK9" s="6"/>
    </row>
    <row r="10" spans="1:63" s="4" customFormat="1" ht="25.15" customHeight="1" x14ac:dyDescent="0.4">
      <c r="A10" s="97"/>
      <c r="B10" s="98"/>
      <c r="C10" s="3"/>
      <c r="D10" s="19">
        <f t="shared" si="12"/>
        <v>45022</v>
      </c>
      <c r="E10" s="18" t="str">
        <f t="shared" si="0"/>
        <v>木</v>
      </c>
      <c r="F10" s="44"/>
      <c r="G10" s="112"/>
      <c r="H10" s="39" t="str">
        <f t="shared" si="1"/>
        <v/>
      </c>
      <c r="I10" s="19">
        <f t="shared" si="13"/>
        <v>45052</v>
      </c>
      <c r="J10" s="18" t="str">
        <f t="shared" si="2"/>
        <v>土</v>
      </c>
      <c r="K10" s="44"/>
      <c r="L10" s="102"/>
      <c r="M10" s="39" t="str">
        <f t="shared" si="3"/>
        <v/>
      </c>
      <c r="N10" s="19">
        <f t="shared" si="14"/>
        <v>45083</v>
      </c>
      <c r="O10" s="18" t="str">
        <f t="shared" si="4"/>
        <v>火</v>
      </c>
      <c r="P10" s="44"/>
      <c r="Q10" s="102"/>
      <c r="R10" s="39" t="str">
        <f t="shared" si="5"/>
        <v/>
      </c>
      <c r="S10" s="19">
        <f t="shared" si="15"/>
        <v>45113</v>
      </c>
      <c r="T10" s="18" t="str">
        <f t="shared" si="6"/>
        <v>木</v>
      </c>
      <c r="U10" s="44"/>
      <c r="V10" s="102"/>
      <c r="W10" s="39" t="str">
        <f t="shared" si="7"/>
        <v/>
      </c>
      <c r="X10" s="19">
        <f t="shared" si="16"/>
        <v>45144</v>
      </c>
      <c r="Y10" s="18" t="str">
        <f t="shared" si="8"/>
        <v>日</v>
      </c>
      <c r="Z10" s="44"/>
      <c r="AA10" s="112"/>
      <c r="AB10" s="39" t="str">
        <f t="shared" si="9"/>
        <v/>
      </c>
      <c r="AC10" s="19">
        <f t="shared" si="17"/>
        <v>45175</v>
      </c>
      <c r="AD10" s="18" t="str">
        <f t="shared" si="10"/>
        <v>水</v>
      </c>
      <c r="AE10" s="44"/>
      <c r="AF10" s="102"/>
      <c r="AG10" s="39" t="str">
        <f t="shared" si="11"/>
        <v/>
      </c>
      <c r="AK10" s="4">
        <v>10</v>
      </c>
      <c r="AL10" s="4">
        <f>COUNTA(F$41:F$71)</f>
        <v>6</v>
      </c>
      <c r="AQ10" s="6"/>
      <c r="AV10" s="6"/>
      <c r="BA10" s="6"/>
      <c r="BF10" s="6"/>
      <c r="BI10" s="3"/>
      <c r="BJ10" s="3"/>
      <c r="BK10" s="6"/>
    </row>
    <row r="11" spans="1:63" s="4" customFormat="1" ht="25.15" customHeight="1" x14ac:dyDescent="0.4">
      <c r="A11" s="97"/>
      <c r="B11" s="98"/>
      <c r="C11" s="3"/>
      <c r="D11" s="19">
        <f t="shared" si="12"/>
        <v>45023</v>
      </c>
      <c r="E11" s="18" t="str">
        <f t="shared" si="0"/>
        <v>金</v>
      </c>
      <c r="F11" s="44"/>
      <c r="G11" s="112"/>
      <c r="H11" s="39" t="str">
        <f t="shared" si="1"/>
        <v/>
      </c>
      <c r="I11" s="19">
        <f t="shared" si="13"/>
        <v>45053</v>
      </c>
      <c r="J11" s="18" t="str">
        <f t="shared" si="2"/>
        <v>日</v>
      </c>
      <c r="K11" s="44"/>
      <c r="L11" s="102"/>
      <c r="M11" s="39" t="str">
        <f t="shared" si="3"/>
        <v/>
      </c>
      <c r="N11" s="19">
        <f t="shared" si="14"/>
        <v>45084</v>
      </c>
      <c r="O11" s="18" t="str">
        <f t="shared" si="4"/>
        <v>水</v>
      </c>
      <c r="P11" s="44"/>
      <c r="Q11" s="102"/>
      <c r="R11" s="39" t="str">
        <f t="shared" si="5"/>
        <v/>
      </c>
      <c r="S11" s="19">
        <f t="shared" si="15"/>
        <v>45114</v>
      </c>
      <c r="T11" s="18" t="str">
        <f t="shared" si="6"/>
        <v>金</v>
      </c>
      <c r="U11" s="44"/>
      <c r="V11" s="102"/>
      <c r="W11" s="39" t="str">
        <f t="shared" si="7"/>
        <v/>
      </c>
      <c r="X11" s="19">
        <f t="shared" si="16"/>
        <v>45145</v>
      </c>
      <c r="Y11" s="18" t="str">
        <f t="shared" si="8"/>
        <v>月</v>
      </c>
      <c r="Z11" s="44"/>
      <c r="AA11" s="112"/>
      <c r="AB11" s="39" t="str">
        <f t="shared" si="9"/>
        <v/>
      </c>
      <c r="AC11" s="19">
        <f t="shared" si="17"/>
        <v>45176</v>
      </c>
      <c r="AD11" s="18" t="str">
        <f t="shared" si="10"/>
        <v>木</v>
      </c>
      <c r="AE11" s="44"/>
      <c r="AF11" s="102"/>
      <c r="AG11" s="39" t="str">
        <f t="shared" si="11"/>
        <v/>
      </c>
      <c r="AK11" s="4">
        <v>11</v>
      </c>
      <c r="AL11" s="4">
        <f>COUNTA(K$41:K$71)</f>
        <v>2</v>
      </c>
      <c r="AQ11" s="6"/>
      <c r="AV11" s="6"/>
      <c r="BA11" s="6"/>
      <c r="BF11" s="6"/>
      <c r="BI11" s="3"/>
      <c r="BJ11" s="3"/>
      <c r="BK11" s="6"/>
    </row>
    <row r="12" spans="1:63" s="4" customFormat="1" ht="25.15" customHeight="1" x14ac:dyDescent="0.4">
      <c r="A12" s="97"/>
      <c r="B12" s="98"/>
      <c r="C12" s="3"/>
      <c r="D12" s="19">
        <f t="shared" si="12"/>
        <v>45024</v>
      </c>
      <c r="E12" s="18" t="str">
        <f t="shared" si="0"/>
        <v>土</v>
      </c>
      <c r="F12" s="44"/>
      <c r="G12" s="112"/>
      <c r="H12" s="39" t="str">
        <f t="shared" si="1"/>
        <v/>
      </c>
      <c r="I12" s="19">
        <f t="shared" si="13"/>
        <v>45054</v>
      </c>
      <c r="J12" s="18" t="str">
        <f t="shared" si="2"/>
        <v>月</v>
      </c>
      <c r="K12" s="44"/>
      <c r="L12" s="102"/>
      <c r="M12" s="39" t="str">
        <f t="shared" si="3"/>
        <v/>
      </c>
      <c r="N12" s="19">
        <f t="shared" si="14"/>
        <v>45085</v>
      </c>
      <c r="O12" s="18" t="str">
        <f t="shared" si="4"/>
        <v>木</v>
      </c>
      <c r="P12" s="44"/>
      <c r="Q12" s="102"/>
      <c r="R12" s="39" t="str">
        <f t="shared" si="5"/>
        <v/>
      </c>
      <c r="S12" s="19">
        <f t="shared" si="15"/>
        <v>45115</v>
      </c>
      <c r="T12" s="18" t="str">
        <f t="shared" si="6"/>
        <v>土</v>
      </c>
      <c r="U12" s="44"/>
      <c r="V12" s="102"/>
      <c r="W12" s="39" t="str">
        <f t="shared" si="7"/>
        <v/>
      </c>
      <c r="X12" s="19">
        <f t="shared" si="16"/>
        <v>45146</v>
      </c>
      <c r="Y12" s="18" t="str">
        <f t="shared" si="8"/>
        <v>火</v>
      </c>
      <c r="Z12" s="44"/>
      <c r="AA12" s="112"/>
      <c r="AB12" s="39" t="str">
        <f t="shared" si="9"/>
        <v/>
      </c>
      <c r="AC12" s="23">
        <f t="shared" si="17"/>
        <v>45177</v>
      </c>
      <c r="AD12" s="24" t="str">
        <f t="shared" si="10"/>
        <v>金</v>
      </c>
      <c r="AE12" s="44"/>
      <c r="AF12" s="102"/>
      <c r="AG12" s="39" t="str">
        <f t="shared" si="11"/>
        <v/>
      </c>
      <c r="AK12" s="4">
        <v>12</v>
      </c>
      <c r="AL12" s="4">
        <f>COUNTA(P$41:P$71)</f>
        <v>4</v>
      </c>
      <c r="AQ12" s="6"/>
      <c r="AV12" s="6"/>
      <c r="BA12" s="6"/>
      <c r="BF12" s="6"/>
      <c r="BI12" s="3"/>
      <c r="BJ12" s="3"/>
      <c r="BK12" s="6"/>
    </row>
    <row r="13" spans="1:63" s="4" customFormat="1" ht="25.15" customHeight="1" x14ac:dyDescent="0.4">
      <c r="A13" s="97"/>
      <c r="B13" s="98"/>
      <c r="C13" s="3"/>
      <c r="D13" s="19">
        <f t="shared" si="12"/>
        <v>45025</v>
      </c>
      <c r="E13" s="18" t="str">
        <f t="shared" si="0"/>
        <v>日</v>
      </c>
      <c r="F13" s="44"/>
      <c r="G13" s="112"/>
      <c r="H13" s="39" t="str">
        <f t="shared" si="1"/>
        <v/>
      </c>
      <c r="I13" s="19">
        <f t="shared" si="13"/>
        <v>45055</v>
      </c>
      <c r="J13" s="18" t="str">
        <f t="shared" si="2"/>
        <v>火</v>
      </c>
      <c r="K13" s="44"/>
      <c r="L13" s="102"/>
      <c r="M13" s="39" t="str">
        <f t="shared" si="3"/>
        <v/>
      </c>
      <c r="N13" s="19">
        <f t="shared" si="14"/>
        <v>45086</v>
      </c>
      <c r="O13" s="18" t="str">
        <f t="shared" si="4"/>
        <v>金</v>
      </c>
      <c r="P13" s="44"/>
      <c r="Q13" s="102"/>
      <c r="R13" s="39" t="str">
        <f t="shared" si="5"/>
        <v/>
      </c>
      <c r="S13" s="19">
        <f t="shared" si="15"/>
        <v>45116</v>
      </c>
      <c r="T13" s="18" t="str">
        <f t="shared" si="6"/>
        <v>日</v>
      </c>
      <c r="U13" s="44"/>
      <c r="V13" s="102"/>
      <c r="W13" s="39" t="str">
        <f t="shared" si="7"/>
        <v/>
      </c>
      <c r="X13" s="19">
        <f t="shared" si="16"/>
        <v>45147</v>
      </c>
      <c r="Y13" s="18" t="str">
        <f t="shared" si="8"/>
        <v>水</v>
      </c>
      <c r="Z13" s="44"/>
      <c r="AA13" s="112"/>
      <c r="AB13" s="39" t="str">
        <f t="shared" si="9"/>
        <v/>
      </c>
      <c r="AC13" s="19">
        <f t="shared" si="17"/>
        <v>45178</v>
      </c>
      <c r="AD13" s="18" t="str">
        <f t="shared" si="10"/>
        <v>土</v>
      </c>
      <c r="AE13" s="44"/>
      <c r="AF13" s="102"/>
      <c r="AG13" s="39" t="str">
        <f t="shared" si="11"/>
        <v/>
      </c>
      <c r="AK13" s="4">
        <v>1</v>
      </c>
      <c r="AL13" s="4">
        <f>COUNTA(U$41:U$71)</f>
        <v>4</v>
      </c>
      <c r="AQ13" s="6"/>
      <c r="AV13" s="6"/>
      <c r="BA13" s="6"/>
      <c r="BF13" s="6"/>
      <c r="BI13" s="3"/>
      <c r="BJ13" s="3"/>
      <c r="BK13" s="6"/>
    </row>
    <row r="14" spans="1:63" s="4" customFormat="1" ht="25.15" customHeight="1" x14ac:dyDescent="0.4">
      <c r="A14" s="97"/>
      <c r="B14" s="98"/>
      <c r="C14" s="3"/>
      <c r="D14" s="19">
        <f t="shared" si="12"/>
        <v>45026</v>
      </c>
      <c r="E14" s="18" t="str">
        <f t="shared" si="0"/>
        <v>月</v>
      </c>
      <c r="F14" s="44" t="s">
        <v>16</v>
      </c>
      <c r="G14" s="102">
        <v>1</v>
      </c>
      <c r="H14" s="39" t="str">
        <f>IF(G14="","",VLOOKUP(G14,$A$5:$B$34,2))</f>
        <v>あああ</v>
      </c>
      <c r="I14" s="21">
        <f t="shared" si="13"/>
        <v>45056</v>
      </c>
      <c r="J14" s="22" t="str">
        <f t="shared" si="2"/>
        <v>水</v>
      </c>
      <c r="K14" s="44"/>
      <c r="L14" s="102"/>
      <c r="M14" s="39" t="str">
        <f t="shared" si="3"/>
        <v/>
      </c>
      <c r="N14" s="19">
        <f t="shared" si="14"/>
        <v>45087</v>
      </c>
      <c r="O14" s="18" t="str">
        <f t="shared" si="4"/>
        <v>土</v>
      </c>
      <c r="P14" s="44"/>
      <c r="Q14" s="102"/>
      <c r="R14" s="39" t="str">
        <f t="shared" si="5"/>
        <v/>
      </c>
      <c r="S14" s="19">
        <f t="shared" si="15"/>
        <v>45117</v>
      </c>
      <c r="T14" s="18" t="str">
        <f t="shared" si="6"/>
        <v>月</v>
      </c>
      <c r="U14" s="44"/>
      <c r="V14" s="102"/>
      <c r="W14" s="39" t="str">
        <f t="shared" si="7"/>
        <v/>
      </c>
      <c r="X14" s="19">
        <f t="shared" si="16"/>
        <v>45148</v>
      </c>
      <c r="Y14" s="18" t="str">
        <f t="shared" si="8"/>
        <v>木</v>
      </c>
      <c r="Z14" s="45"/>
      <c r="AA14" s="113"/>
      <c r="AB14" s="39" t="str">
        <f t="shared" si="9"/>
        <v/>
      </c>
      <c r="AC14" s="19">
        <f t="shared" si="17"/>
        <v>45179</v>
      </c>
      <c r="AD14" s="18" t="str">
        <f t="shared" si="10"/>
        <v>日</v>
      </c>
      <c r="AE14" s="44"/>
      <c r="AF14" s="102"/>
      <c r="AG14" s="39" t="str">
        <f t="shared" si="11"/>
        <v/>
      </c>
      <c r="AK14" s="4">
        <v>2</v>
      </c>
      <c r="AL14" s="4">
        <f>COUNTA(Z$41:Z$71)</f>
        <v>2</v>
      </c>
      <c r="AQ14" s="6"/>
      <c r="AV14" s="6"/>
      <c r="BA14" s="6"/>
      <c r="BF14" s="6"/>
      <c r="BI14" s="3"/>
      <c r="BJ14" s="3"/>
      <c r="BK14" s="6"/>
    </row>
    <row r="15" spans="1:63" s="4" customFormat="1" ht="25.15" customHeight="1" x14ac:dyDescent="0.4">
      <c r="A15" s="97"/>
      <c r="B15" s="98"/>
      <c r="C15" s="3"/>
      <c r="D15" s="19">
        <f t="shared" si="12"/>
        <v>45027</v>
      </c>
      <c r="E15" s="18" t="str">
        <f t="shared" si="0"/>
        <v>火</v>
      </c>
      <c r="F15" s="44"/>
      <c r="G15" s="102"/>
      <c r="H15" s="39" t="str">
        <f t="shared" si="1"/>
        <v/>
      </c>
      <c r="I15" s="19">
        <f t="shared" si="13"/>
        <v>45057</v>
      </c>
      <c r="J15" s="18" t="str">
        <f t="shared" si="2"/>
        <v>木</v>
      </c>
      <c r="K15" s="44" t="s">
        <v>9</v>
      </c>
      <c r="L15" s="102">
        <v>3</v>
      </c>
      <c r="M15" s="39" t="str">
        <f t="shared" si="3"/>
        <v>ううう</v>
      </c>
      <c r="N15" s="19">
        <f t="shared" si="14"/>
        <v>45088</v>
      </c>
      <c r="O15" s="18" t="str">
        <f t="shared" si="4"/>
        <v>日</v>
      </c>
      <c r="P15" s="44"/>
      <c r="Q15" s="102"/>
      <c r="R15" s="39" t="str">
        <f t="shared" si="5"/>
        <v/>
      </c>
      <c r="S15" s="19">
        <f t="shared" si="15"/>
        <v>45118</v>
      </c>
      <c r="T15" s="18" t="str">
        <f t="shared" si="6"/>
        <v>火</v>
      </c>
      <c r="U15" s="44"/>
      <c r="V15" s="102"/>
      <c r="W15" s="39" t="str">
        <f t="shared" si="7"/>
        <v/>
      </c>
      <c r="X15" s="21">
        <f t="shared" si="16"/>
        <v>45149</v>
      </c>
      <c r="Y15" s="22" t="str">
        <f t="shared" si="8"/>
        <v>金</v>
      </c>
      <c r="Z15" s="44"/>
      <c r="AA15" s="112"/>
      <c r="AB15" s="39" t="str">
        <f t="shared" si="9"/>
        <v/>
      </c>
      <c r="AC15" s="19">
        <f t="shared" si="17"/>
        <v>45180</v>
      </c>
      <c r="AD15" s="18" t="str">
        <f t="shared" si="10"/>
        <v>月</v>
      </c>
      <c r="AE15" s="44"/>
      <c r="AF15" s="102"/>
      <c r="AG15" s="39" t="str">
        <f t="shared" si="11"/>
        <v/>
      </c>
      <c r="AK15" s="4">
        <v>3</v>
      </c>
      <c r="AL15" s="4">
        <f>COUNTA(AE$41:AE$71)</f>
        <v>2</v>
      </c>
      <c r="AQ15" s="6"/>
      <c r="AV15" s="6"/>
      <c r="BA15" s="6"/>
      <c r="BF15" s="6"/>
      <c r="BI15" s="3"/>
      <c r="BJ15" s="3"/>
      <c r="BK15" s="6"/>
    </row>
    <row r="16" spans="1:63" s="4" customFormat="1" ht="25.15" customHeight="1" x14ac:dyDescent="0.4">
      <c r="A16" s="97"/>
      <c r="B16" s="98"/>
      <c r="C16" s="3"/>
      <c r="D16" s="19">
        <f t="shared" si="12"/>
        <v>45028</v>
      </c>
      <c r="E16" s="18" t="str">
        <f t="shared" si="0"/>
        <v>水</v>
      </c>
      <c r="F16" s="44" t="s">
        <v>9</v>
      </c>
      <c r="G16" s="102">
        <v>2</v>
      </c>
      <c r="H16" s="39" t="str">
        <f t="shared" si="1"/>
        <v>いいい</v>
      </c>
      <c r="I16" s="19">
        <f t="shared" si="13"/>
        <v>45058</v>
      </c>
      <c r="J16" s="18" t="str">
        <f t="shared" si="2"/>
        <v>金</v>
      </c>
      <c r="K16" s="44" t="s">
        <v>9</v>
      </c>
      <c r="L16" s="102">
        <v>4</v>
      </c>
      <c r="M16" s="39" t="str">
        <f t="shared" si="3"/>
        <v>えええ</v>
      </c>
      <c r="N16" s="19">
        <f t="shared" si="14"/>
        <v>45089</v>
      </c>
      <c r="O16" s="18" t="str">
        <f t="shared" si="4"/>
        <v>月</v>
      </c>
      <c r="P16" s="44"/>
      <c r="Q16" s="102"/>
      <c r="R16" s="39" t="str">
        <f t="shared" si="5"/>
        <v/>
      </c>
      <c r="S16" s="19">
        <f t="shared" si="15"/>
        <v>45119</v>
      </c>
      <c r="T16" s="18" t="str">
        <f t="shared" si="6"/>
        <v>水</v>
      </c>
      <c r="U16" s="44"/>
      <c r="V16" s="102"/>
      <c r="W16" s="39" t="str">
        <f t="shared" si="7"/>
        <v/>
      </c>
      <c r="X16" s="19">
        <f t="shared" si="16"/>
        <v>45150</v>
      </c>
      <c r="Y16" s="18" t="str">
        <f t="shared" si="8"/>
        <v>土</v>
      </c>
      <c r="Z16" s="44"/>
      <c r="AA16" s="112"/>
      <c r="AB16" s="39" t="str">
        <f t="shared" si="9"/>
        <v/>
      </c>
      <c r="AC16" s="19">
        <f t="shared" si="17"/>
        <v>45181</v>
      </c>
      <c r="AD16" s="18" t="str">
        <f t="shared" si="10"/>
        <v>火</v>
      </c>
      <c r="AE16" s="44"/>
      <c r="AF16" s="102"/>
      <c r="AG16" s="39" t="str">
        <f t="shared" si="11"/>
        <v/>
      </c>
      <c r="AL16" s="4">
        <f>SUM(AL4:AL15)</f>
        <v>40</v>
      </c>
      <c r="AQ16" s="6"/>
      <c r="AV16" s="6"/>
      <c r="BA16" s="6"/>
      <c r="BF16" s="6"/>
      <c r="BI16" s="3"/>
      <c r="BJ16" s="3"/>
      <c r="BK16" s="6"/>
    </row>
    <row r="17" spans="1:63" s="4" customFormat="1" ht="25.15" customHeight="1" x14ac:dyDescent="0.4">
      <c r="A17" s="97"/>
      <c r="B17" s="98"/>
      <c r="C17" s="3"/>
      <c r="D17" s="19">
        <f t="shared" si="12"/>
        <v>45029</v>
      </c>
      <c r="E17" s="18" t="str">
        <f t="shared" si="0"/>
        <v>木</v>
      </c>
      <c r="F17" s="44"/>
      <c r="G17" s="102"/>
      <c r="H17" s="39" t="str">
        <f t="shared" si="1"/>
        <v/>
      </c>
      <c r="I17" s="19">
        <f t="shared" si="13"/>
        <v>45059</v>
      </c>
      <c r="J17" s="18" t="str">
        <f t="shared" si="2"/>
        <v>土</v>
      </c>
      <c r="K17" s="44"/>
      <c r="L17" s="102"/>
      <c r="M17" s="39" t="str">
        <f t="shared" si="3"/>
        <v/>
      </c>
      <c r="N17" s="19">
        <f t="shared" si="14"/>
        <v>45090</v>
      </c>
      <c r="O17" s="18" t="str">
        <f t="shared" si="4"/>
        <v>火</v>
      </c>
      <c r="P17" s="44"/>
      <c r="Q17" s="102"/>
      <c r="R17" s="39" t="str">
        <f t="shared" si="5"/>
        <v/>
      </c>
      <c r="S17" s="19">
        <f t="shared" si="15"/>
        <v>45120</v>
      </c>
      <c r="T17" s="18" t="str">
        <f t="shared" si="6"/>
        <v>木</v>
      </c>
      <c r="U17" s="44"/>
      <c r="V17" s="102"/>
      <c r="W17" s="39" t="str">
        <f t="shared" si="7"/>
        <v/>
      </c>
      <c r="X17" s="19">
        <f t="shared" si="16"/>
        <v>45151</v>
      </c>
      <c r="Y17" s="18" t="str">
        <f t="shared" si="8"/>
        <v>日</v>
      </c>
      <c r="Z17" s="44"/>
      <c r="AA17" s="112"/>
      <c r="AB17" s="39" t="str">
        <f t="shared" si="9"/>
        <v/>
      </c>
      <c r="AC17" s="19">
        <f t="shared" si="17"/>
        <v>45182</v>
      </c>
      <c r="AD17" s="18" t="str">
        <f t="shared" si="10"/>
        <v>水</v>
      </c>
      <c r="AE17" s="44"/>
      <c r="AF17" s="102"/>
      <c r="AG17" s="39" t="str">
        <f t="shared" si="11"/>
        <v/>
      </c>
      <c r="AQ17" s="6"/>
      <c r="AV17" s="6"/>
      <c r="BA17" s="6"/>
      <c r="BF17" s="6"/>
      <c r="BI17" s="3"/>
      <c r="BJ17" s="3"/>
      <c r="BK17" s="6"/>
    </row>
    <row r="18" spans="1:63" s="4" customFormat="1" ht="25.15" customHeight="1" x14ac:dyDescent="0.4">
      <c r="A18" s="97"/>
      <c r="B18" s="98"/>
      <c r="C18" s="3"/>
      <c r="D18" s="19">
        <f t="shared" si="12"/>
        <v>45030</v>
      </c>
      <c r="E18" s="18" t="str">
        <f t="shared" si="0"/>
        <v>金</v>
      </c>
      <c r="F18" s="44"/>
      <c r="G18" s="102"/>
      <c r="H18" s="39" t="str">
        <f t="shared" si="1"/>
        <v/>
      </c>
      <c r="I18" s="19">
        <f t="shared" si="13"/>
        <v>45060</v>
      </c>
      <c r="J18" s="18" t="str">
        <f t="shared" si="2"/>
        <v>日</v>
      </c>
      <c r="K18" s="44"/>
      <c r="L18" s="102"/>
      <c r="M18" s="39" t="str">
        <f t="shared" si="3"/>
        <v/>
      </c>
      <c r="N18" s="19">
        <f t="shared" si="14"/>
        <v>45091</v>
      </c>
      <c r="O18" s="18" t="str">
        <f t="shared" si="4"/>
        <v>水</v>
      </c>
      <c r="P18" s="44"/>
      <c r="Q18" s="102"/>
      <c r="R18" s="39" t="str">
        <f t="shared" si="5"/>
        <v/>
      </c>
      <c r="S18" s="19">
        <f t="shared" si="15"/>
        <v>45121</v>
      </c>
      <c r="T18" s="18" t="str">
        <f t="shared" si="6"/>
        <v>金</v>
      </c>
      <c r="U18" s="44" t="s">
        <v>16</v>
      </c>
      <c r="V18" s="102"/>
      <c r="W18" s="39" t="str">
        <f t="shared" si="7"/>
        <v/>
      </c>
      <c r="X18" s="19">
        <f t="shared" si="16"/>
        <v>45152</v>
      </c>
      <c r="Y18" s="18" t="str">
        <f t="shared" si="8"/>
        <v>月</v>
      </c>
      <c r="Z18" s="44"/>
      <c r="AA18" s="112"/>
      <c r="AB18" s="39" t="str">
        <f t="shared" si="9"/>
        <v/>
      </c>
      <c r="AC18" s="19">
        <f t="shared" si="17"/>
        <v>45183</v>
      </c>
      <c r="AD18" s="18" t="str">
        <f t="shared" si="10"/>
        <v>木</v>
      </c>
      <c r="AE18" s="44"/>
      <c r="AF18" s="102"/>
      <c r="AG18" s="39" t="str">
        <f t="shared" si="11"/>
        <v/>
      </c>
      <c r="AQ18" s="6"/>
      <c r="AV18" s="6"/>
      <c r="BA18" s="6"/>
      <c r="BF18" s="6"/>
      <c r="BI18" s="3"/>
      <c r="BJ18" s="3"/>
      <c r="BK18" s="6"/>
    </row>
    <row r="19" spans="1:63" s="4" customFormat="1" ht="25.15" customHeight="1" x14ac:dyDescent="0.4">
      <c r="A19" s="97"/>
      <c r="B19" s="98"/>
      <c r="C19" s="3"/>
      <c r="D19" s="19">
        <f t="shared" si="12"/>
        <v>45031</v>
      </c>
      <c r="E19" s="18" t="str">
        <f t="shared" si="0"/>
        <v>土</v>
      </c>
      <c r="F19" s="44"/>
      <c r="G19" s="102"/>
      <c r="H19" s="39" t="str">
        <f t="shared" si="1"/>
        <v/>
      </c>
      <c r="I19" s="23">
        <f t="shared" si="13"/>
        <v>45061</v>
      </c>
      <c r="J19" s="24" t="str">
        <f t="shared" si="2"/>
        <v>月</v>
      </c>
      <c r="K19" s="44" t="s">
        <v>9</v>
      </c>
      <c r="L19" s="102">
        <v>5</v>
      </c>
      <c r="M19" s="39" t="str">
        <f t="shared" si="3"/>
        <v>おおお</v>
      </c>
      <c r="N19" s="19">
        <f t="shared" si="14"/>
        <v>45092</v>
      </c>
      <c r="O19" s="18" t="str">
        <f t="shared" si="4"/>
        <v>木</v>
      </c>
      <c r="P19" s="44" t="s">
        <v>9</v>
      </c>
      <c r="Q19" s="102"/>
      <c r="R19" s="39" t="str">
        <f t="shared" si="5"/>
        <v/>
      </c>
      <c r="S19" s="19">
        <f t="shared" si="15"/>
        <v>45122</v>
      </c>
      <c r="T19" s="18" t="str">
        <f t="shared" si="6"/>
        <v>土</v>
      </c>
      <c r="U19" s="44"/>
      <c r="V19" s="102"/>
      <c r="W19" s="39" t="str">
        <f t="shared" si="7"/>
        <v/>
      </c>
      <c r="X19" s="19">
        <f t="shared" si="16"/>
        <v>45153</v>
      </c>
      <c r="Y19" s="18" t="str">
        <f t="shared" si="8"/>
        <v>火</v>
      </c>
      <c r="Z19" s="44"/>
      <c r="AA19" s="112"/>
      <c r="AB19" s="39" t="str">
        <f t="shared" si="9"/>
        <v/>
      </c>
      <c r="AC19" s="23">
        <f t="shared" si="17"/>
        <v>45184</v>
      </c>
      <c r="AD19" s="24" t="str">
        <f t="shared" si="10"/>
        <v>金</v>
      </c>
      <c r="AE19" s="44"/>
      <c r="AF19" s="102"/>
      <c r="AG19" s="39" t="str">
        <f t="shared" si="11"/>
        <v/>
      </c>
      <c r="AQ19" s="6"/>
      <c r="AV19" s="6"/>
      <c r="BA19" s="6"/>
      <c r="BF19" s="6"/>
      <c r="BI19" s="3"/>
      <c r="BJ19" s="3"/>
      <c r="BK19" s="6"/>
    </row>
    <row r="20" spans="1:63" s="4" customFormat="1" ht="25.15" customHeight="1" x14ac:dyDescent="0.4">
      <c r="A20" s="97"/>
      <c r="B20" s="98"/>
      <c r="C20" s="3"/>
      <c r="D20" s="19">
        <f t="shared" si="12"/>
        <v>45032</v>
      </c>
      <c r="E20" s="18" t="str">
        <f t="shared" si="0"/>
        <v>日</v>
      </c>
      <c r="F20" s="44"/>
      <c r="G20" s="102"/>
      <c r="H20" s="39" t="str">
        <f t="shared" si="1"/>
        <v/>
      </c>
      <c r="I20" s="23">
        <f t="shared" si="13"/>
        <v>45062</v>
      </c>
      <c r="J20" s="24" t="str">
        <f t="shared" si="2"/>
        <v>火</v>
      </c>
      <c r="K20" s="44" t="s">
        <v>9</v>
      </c>
      <c r="L20" s="102"/>
      <c r="M20" s="39" t="str">
        <f t="shared" si="3"/>
        <v/>
      </c>
      <c r="N20" s="19">
        <f t="shared" si="14"/>
        <v>45093</v>
      </c>
      <c r="O20" s="18" t="str">
        <f t="shared" si="4"/>
        <v>金</v>
      </c>
      <c r="P20" s="44"/>
      <c r="Q20" s="102"/>
      <c r="R20" s="39" t="str">
        <f t="shared" si="5"/>
        <v/>
      </c>
      <c r="S20" s="23">
        <f t="shared" si="15"/>
        <v>45123</v>
      </c>
      <c r="T20" s="24" t="str">
        <f t="shared" si="6"/>
        <v>日</v>
      </c>
      <c r="U20" s="44"/>
      <c r="V20" s="102"/>
      <c r="W20" s="39" t="str">
        <f t="shared" si="7"/>
        <v/>
      </c>
      <c r="X20" s="19">
        <f t="shared" si="16"/>
        <v>45154</v>
      </c>
      <c r="Y20" s="18" t="str">
        <f t="shared" si="8"/>
        <v>水</v>
      </c>
      <c r="Z20" s="44"/>
      <c r="AA20" s="112"/>
      <c r="AB20" s="39" t="str">
        <f t="shared" si="9"/>
        <v/>
      </c>
      <c r="AC20" s="19">
        <f t="shared" si="17"/>
        <v>45185</v>
      </c>
      <c r="AD20" s="18" t="str">
        <f t="shared" si="10"/>
        <v>土</v>
      </c>
      <c r="AE20" s="46"/>
      <c r="AF20" s="103"/>
      <c r="AG20" s="39" t="str">
        <f t="shared" si="11"/>
        <v/>
      </c>
      <c r="AQ20" s="6"/>
      <c r="AV20" s="6"/>
      <c r="BA20" s="6"/>
      <c r="BF20" s="6"/>
      <c r="BI20" s="3"/>
      <c r="BJ20" s="3"/>
      <c r="BK20" s="6"/>
    </row>
    <row r="21" spans="1:63" s="4" customFormat="1" ht="25.15" customHeight="1" x14ac:dyDescent="0.4">
      <c r="A21" s="97"/>
      <c r="B21" s="98"/>
      <c r="C21" s="3"/>
      <c r="D21" s="19">
        <f t="shared" si="12"/>
        <v>45033</v>
      </c>
      <c r="E21" s="18" t="str">
        <f t="shared" si="0"/>
        <v>月</v>
      </c>
      <c r="F21" s="44"/>
      <c r="G21" s="102"/>
      <c r="H21" s="39" t="str">
        <f t="shared" si="1"/>
        <v/>
      </c>
      <c r="I21" s="19">
        <f t="shared" si="13"/>
        <v>45063</v>
      </c>
      <c r="J21" s="18" t="str">
        <f t="shared" si="2"/>
        <v>水</v>
      </c>
      <c r="K21" s="44" t="s">
        <v>9</v>
      </c>
      <c r="L21" s="102"/>
      <c r="M21" s="39" t="str">
        <f t="shared" si="3"/>
        <v/>
      </c>
      <c r="N21" s="19">
        <f t="shared" si="14"/>
        <v>45094</v>
      </c>
      <c r="O21" s="18" t="str">
        <f t="shared" si="4"/>
        <v>土</v>
      </c>
      <c r="P21" s="48"/>
      <c r="Q21" s="102"/>
      <c r="R21" s="39" t="str">
        <f t="shared" si="5"/>
        <v/>
      </c>
      <c r="S21" s="19">
        <f t="shared" si="15"/>
        <v>45124</v>
      </c>
      <c r="T21" s="18" t="str">
        <f t="shared" si="6"/>
        <v>月</v>
      </c>
      <c r="U21" s="44"/>
      <c r="V21" s="102"/>
      <c r="W21" s="39" t="str">
        <f t="shared" si="7"/>
        <v/>
      </c>
      <c r="X21" s="19">
        <f t="shared" si="16"/>
        <v>45155</v>
      </c>
      <c r="Y21" s="18" t="str">
        <f t="shared" si="8"/>
        <v>木</v>
      </c>
      <c r="Z21" s="44"/>
      <c r="AA21" s="112"/>
      <c r="AB21" s="39" t="str">
        <f t="shared" si="9"/>
        <v/>
      </c>
      <c r="AC21" s="23">
        <f t="shared" si="17"/>
        <v>45186</v>
      </c>
      <c r="AD21" s="24" t="str">
        <f t="shared" si="10"/>
        <v>日</v>
      </c>
      <c r="AE21" s="44"/>
      <c r="AF21" s="102"/>
      <c r="AG21" s="39" t="str">
        <f t="shared" si="11"/>
        <v/>
      </c>
      <c r="AQ21" s="6"/>
      <c r="AV21" s="6"/>
      <c r="BA21" s="6"/>
      <c r="BF21" s="6"/>
      <c r="BI21" s="3"/>
      <c r="BJ21" s="3"/>
      <c r="BK21" s="6"/>
    </row>
    <row r="22" spans="1:63" s="4" customFormat="1" ht="25.15" customHeight="1" x14ac:dyDescent="0.4">
      <c r="A22" s="97"/>
      <c r="B22" s="98"/>
      <c r="C22" s="3"/>
      <c r="D22" s="19">
        <f t="shared" si="12"/>
        <v>45034</v>
      </c>
      <c r="E22" s="18" t="str">
        <f t="shared" si="0"/>
        <v>火</v>
      </c>
      <c r="F22" s="44"/>
      <c r="G22" s="102"/>
      <c r="H22" s="39" t="str">
        <f t="shared" si="1"/>
        <v/>
      </c>
      <c r="I22" s="19">
        <f t="shared" si="13"/>
        <v>45064</v>
      </c>
      <c r="J22" s="18" t="str">
        <f t="shared" si="2"/>
        <v>木</v>
      </c>
      <c r="K22" s="44"/>
      <c r="L22" s="102"/>
      <c r="M22" s="39" t="str">
        <f t="shared" si="3"/>
        <v/>
      </c>
      <c r="N22" s="19">
        <f t="shared" si="14"/>
        <v>45095</v>
      </c>
      <c r="O22" s="18" t="str">
        <f t="shared" si="4"/>
        <v>日</v>
      </c>
      <c r="P22" s="44"/>
      <c r="Q22" s="102"/>
      <c r="R22" s="39" t="str">
        <f t="shared" si="5"/>
        <v/>
      </c>
      <c r="S22" s="21">
        <f t="shared" si="15"/>
        <v>45125</v>
      </c>
      <c r="T22" s="22" t="str">
        <f t="shared" si="6"/>
        <v>火</v>
      </c>
      <c r="U22" s="45"/>
      <c r="V22" s="103"/>
      <c r="W22" s="39" t="str">
        <f t="shared" si="7"/>
        <v/>
      </c>
      <c r="X22" s="19">
        <f t="shared" si="16"/>
        <v>45156</v>
      </c>
      <c r="Y22" s="18" t="str">
        <f t="shared" si="8"/>
        <v>金</v>
      </c>
      <c r="Z22" s="44"/>
      <c r="AA22" s="112"/>
      <c r="AB22" s="39" t="str">
        <f t="shared" si="9"/>
        <v/>
      </c>
      <c r="AC22" s="19">
        <f t="shared" si="17"/>
        <v>45187</v>
      </c>
      <c r="AD22" s="18" t="str">
        <f t="shared" si="10"/>
        <v>月</v>
      </c>
      <c r="AE22" s="44"/>
      <c r="AF22" s="102"/>
      <c r="AG22" s="39" t="str">
        <f t="shared" si="11"/>
        <v/>
      </c>
      <c r="AQ22" s="6"/>
      <c r="AV22" s="6"/>
      <c r="BA22" s="6"/>
      <c r="BF22" s="6"/>
      <c r="BI22" s="3"/>
      <c r="BJ22" s="3"/>
      <c r="BK22" s="6"/>
    </row>
    <row r="23" spans="1:63" s="4" customFormat="1" ht="25.15" customHeight="1" x14ac:dyDescent="0.4">
      <c r="A23" s="97"/>
      <c r="B23" s="98"/>
      <c r="C23" s="3"/>
      <c r="D23" s="19">
        <f t="shared" si="12"/>
        <v>45035</v>
      </c>
      <c r="E23" s="18" t="str">
        <f t="shared" si="0"/>
        <v>水</v>
      </c>
      <c r="F23" s="44"/>
      <c r="G23" s="102"/>
      <c r="H23" s="39" t="str">
        <f t="shared" si="1"/>
        <v/>
      </c>
      <c r="I23" s="19">
        <f t="shared" si="13"/>
        <v>45065</v>
      </c>
      <c r="J23" s="18" t="str">
        <f t="shared" si="2"/>
        <v>金</v>
      </c>
      <c r="K23" s="46"/>
      <c r="L23" s="103"/>
      <c r="M23" s="39" t="str">
        <f t="shared" si="3"/>
        <v/>
      </c>
      <c r="N23" s="19">
        <f t="shared" si="14"/>
        <v>45096</v>
      </c>
      <c r="O23" s="18" t="str">
        <f t="shared" si="4"/>
        <v>月</v>
      </c>
      <c r="P23" s="44"/>
      <c r="Q23" s="102"/>
      <c r="R23" s="39" t="str">
        <f t="shared" si="5"/>
        <v/>
      </c>
      <c r="S23" s="19">
        <f t="shared" si="15"/>
        <v>45126</v>
      </c>
      <c r="T23" s="18" t="str">
        <f t="shared" si="6"/>
        <v>水</v>
      </c>
      <c r="U23" s="44"/>
      <c r="V23" s="102"/>
      <c r="W23" s="39" t="str">
        <f t="shared" si="7"/>
        <v/>
      </c>
      <c r="X23" s="19">
        <f t="shared" si="16"/>
        <v>45157</v>
      </c>
      <c r="Y23" s="18" t="str">
        <f t="shared" si="8"/>
        <v>土</v>
      </c>
      <c r="Z23" s="44"/>
      <c r="AA23" s="112"/>
      <c r="AB23" s="39" t="str">
        <f t="shared" si="9"/>
        <v/>
      </c>
      <c r="AC23" s="21">
        <f t="shared" si="17"/>
        <v>45188</v>
      </c>
      <c r="AD23" s="22" t="str">
        <f t="shared" si="10"/>
        <v>火</v>
      </c>
      <c r="AE23" s="45"/>
      <c r="AF23" s="103"/>
      <c r="AG23" s="39" t="str">
        <f t="shared" si="11"/>
        <v/>
      </c>
      <c r="AQ23" s="6"/>
      <c r="AV23" s="6"/>
      <c r="BA23" s="6"/>
      <c r="BF23" s="6"/>
      <c r="BI23" s="3"/>
      <c r="BJ23" s="3"/>
      <c r="BK23" s="6"/>
    </row>
    <row r="24" spans="1:63" s="4" customFormat="1" ht="25.15" customHeight="1" x14ac:dyDescent="0.4">
      <c r="A24" s="97"/>
      <c r="B24" s="98"/>
      <c r="C24" s="3"/>
      <c r="D24" s="19">
        <f t="shared" si="12"/>
        <v>45036</v>
      </c>
      <c r="E24" s="18" t="str">
        <f t="shared" si="0"/>
        <v>木</v>
      </c>
      <c r="F24" s="44"/>
      <c r="G24" s="102"/>
      <c r="H24" s="39" t="str">
        <f t="shared" si="1"/>
        <v/>
      </c>
      <c r="I24" s="19">
        <f t="shared" si="13"/>
        <v>45066</v>
      </c>
      <c r="J24" s="18" t="str">
        <f t="shared" si="2"/>
        <v>土</v>
      </c>
      <c r="K24" s="44"/>
      <c r="L24" s="102"/>
      <c r="M24" s="39" t="str">
        <f t="shared" si="3"/>
        <v/>
      </c>
      <c r="N24" s="19">
        <f t="shared" si="14"/>
        <v>45097</v>
      </c>
      <c r="O24" s="18" t="str">
        <f t="shared" si="4"/>
        <v>火</v>
      </c>
      <c r="P24" s="44"/>
      <c r="Q24" s="102"/>
      <c r="R24" s="39" t="str">
        <f t="shared" si="5"/>
        <v/>
      </c>
      <c r="S24" s="19">
        <f t="shared" si="15"/>
        <v>45127</v>
      </c>
      <c r="T24" s="18" t="str">
        <f t="shared" si="6"/>
        <v>木</v>
      </c>
      <c r="U24" s="45"/>
      <c r="V24" s="103"/>
      <c r="W24" s="39" t="str">
        <f t="shared" si="7"/>
        <v/>
      </c>
      <c r="X24" s="19">
        <f t="shared" si="16"/>
        <v>45158</v>
      </c>
      <c r="Y24" s="18" t="str">
        <f t="shared" si="8"/>
        <v>日</v>
      </c>
      <c r="Z24" s="44"/>
      <c r="AA24" s="112"/>
      <c r="AB24" s="39" t="str">
        <f t="shared" si="9"/>
        <v/>
      </c>
      <c r="AC24" s="19">
        <f t="shared" si="17"/>
        <v>45189</v>
      </c>
      <c r="AD24" s="18" t="str">
        <f t="shared" si="10"/>
        <v>水</v>
      </c>
      <c r="AE24" s="44"/>
      <c r="AF24" s="102"/>
      <c r="AG24" s="39" t="str">
        <f t="shared" si="11"/>
        <v/>
      </c>
      <c r="AQ24" s="6"/>
      <c r="AV24" s="6"/>
      <c r="BA24" s="6"/>
      <c r="BF24" s="6"/>
      <c r="BI24" s="3"/>
      <c r="BJ24" s="3"/>
      <c r="BK24" s="6"/>
    </row>
    <row r="25" spans="1:63" s="4" customFormat="1" ht="25.15" customHeight="1" x14ac:dyDescent="0.4">
      <c r="A25" s="97"/>
      <c r="B25" s="98"/>
      <c r="C25" s="3"/>
      <c r="D25" s="19">
        <f t="shared" si="12"/>
        <v>45037</v>
      </c>
      <c r="E25" s="18" t="str">
        <f t="shared" si="0"/>
        <v>金</v>
      </c>
      <c r="F25" s="44"/>
      <c r="G25" s="102"/>
      <c r="H25" s="39" t="str">
        <f t="shared" si="1"/>
        <v/>
      </c>
      <c r="I25" s="19">
        <f t="shared" si="13"/>
        <v>45067</v>
      </c>
      <c r="J25" s="18" t="str">
        <f t="shared" si="2"/>
        <v>日</v>
      </c>
      <c r="K25" s="44"/>
      <c r="L25" s="102"/>
      <c r="M25" s="39" t="str">
        <f t="shared" si="3"/>
        <v/>
      </c>
      <c r="N25" s="19">
        <f t="shared" si="14"/>
        <v>45098</v>
      </c>
      <c r="O25" s="18" t="str">
        <f t="shared" si="4"/>
        <v>水</v>
      </c>
      <c r="P25" s="44"/>
      <c r="Q25" s="102"/>
      <c r="R25" s="39" t="str">
        <f t="shared" si="5"/>
        <v/>
      </c>
      <c r="S25" s="19">
        <f t="shared" si="15"/>
        <v>45128</v>
      </c>
      <c r="T25" s="18" t="str">
        <f t="shared" si="6"/>
        <v>金</v>
      </c>
      <c r="U25" s="45"/>
      <c r="V25" s="103"/>
      <c r="W25" s="39" t="str">
        <f t="shared" si="7"/>
        <v/>
      </c>
      <c r="X25" s="19">
        <f t="shared" si="16"/>
        <v>45159</v>
      </c>
      <c r="Y25" s="18" t="str">
        <f t="shared" si="8"/>
        <v>月</v>
      </c>
      <c r="Z25" s="44"/>
      <c r="AA25" s="112"/>
      <c r="AB25" s="39" t="str">
        <f t="shared" si="9"/>
        <v/>
      </c>
      <c r="AC25" s="19">
        <f t="shared" si="17"/>
        <v>45190</v>
      </c>
      <c r="AD25" s="18" t="str">
        <f t="shared" si="10"/>
        <v>木</v>
      </c>
      <c r="AE25" s="44" t="s">
        <v>9</v>
      </c>
      <c r="AF25" s="102"/>
      <c r="AG25" s="39" t="str">
        <f t="shared" si="11"/>
        <v/>
      </c>
      <c r="AQ25" s="6"/>
      <c r="AV25" s="6"/>
      <c r="BA25" s="6"/>
      <c r="BF25" s="6"/>
      <c r="BI25" s="3"/>
      <c r="BJ25" s="3"/>
      <c r="BK25" s="6"/>
    </row>
    <row r="26" spans="1:63" s="4" customFormat="1" ht="25.15" customHeight="1" x14ac:dyDescent="0.4">
      <c r="A26" s="97"/>
      <c r="B26" s="98"/>
      <c r="C26" s="3"/>
      <c r="D26" s="19">
        <f t="shared" si="12"/>
        <v>45038</v>
      </c>
      <c r="E26" s="18" t="str">
        <f t="shared" si="0"/>
        <v>土</v>
      </c>
      <c r="F26" s="44"/>
      <c r="G26" s="102"/>
      <c r="H26" s="39" t="str">
        <f t="shared" si="1"/>
        <v/>
      </c>
      <c r="I26" s="19">
        <f t="shared" si="13"/>
        <v>45068</v>
      </c>
      <c r="J26" s="18" t="str">
        <f t="shared" si="2"/>
        <v>月</v>
      </c>
      <c r="K26" s="44"/>
      <c r="L26" s="102"/>
      <c r="M26" s="39" t="str">
        <f t="shared" si="3"/>
        <v/>
      </c>
      <c r="N26" s="19">
        <f t="shared" si="14"/>
        <v>45099</v>
      </c>
      <c r="O26" s="18" t="str">
        <f t="shared" si="4"/>
        <v>木</v>
      </c>
      <c r="P26" s="44"/>
      <c r="Q26" s="102"/>
      <c r="R26" s="39" t="str">
        <f t="shared" si="5"/>
        <v/>
      </c>
      <c r="S26" s="19">
        <f t="shared" si="15"/>
        <v>45129</v>
      </c>
      <c r="T26" s="18" t="str">
        <f t="shared" si="6"/>
        <v>土</v>
      </c>
      <c r="U26" s="44"/>
      <c r="V26" s="102"/>
      <c r="W26" s="39" t="str">
        <f t="shared" si="7"/>
        <v/>
      </c>
      <c r="X26" s="19">
        <f t="shared" si="16"/>
        <v>45160</v>
      </c>
      <c r="Y26" s="18" t="str">
        <f t="shared" si="8"/>
        <v>火</v>
      </c>
      <c r="Z26" s="44"/>
      <c r="AA26" s="112"/>
      <c r="AB26" s="39" t="str">
        <f t="shared" si="9"/>
        <v/>
      </c>
      <c r="AC26" s="19">
        <f t="shared" si="17"/>
        <v>45191</v>
      </c>
      <c r="AD26" s="18" t="str">
        <f t="shared" si="10"/>
        <v>金</v>
      </c>
      <c r="AE26" s="44" t="s">
        <v>9</v>
      </c>
      <c r="AF26" s="103"/>
      <c r="AG26" s="39" t="str">
        <f t="shared" si="11"/>
        <v/>
      </c>
      <c r="AQ26" s="6"/>
      <c r="AV26" s="6"/>
      <c r="BA26" s="6"/>
      <c r="BF26" s="6"/>
      <c r="BI26" s="3"/>
      <c r="BJ26" s="3"/>
      <c r="BK26" s="6"/>
    </row>
    <row r="27" spans="1:63" s="4" customFormat="1" ht="25.15" customHeight="1" x14ac:dyDescent="0.4">
      <c r="A27" s="97"/>
      <c r="B27" s="98"/>
      <c r="C27" s="3"/>
      <c r="D27" s="19">
        <f t="shared" si="12"/>
        <v>45039</v>
      </c>
      <c r="E27" s="18" t="str">
        <f t="shared" si="0"/>
        <v>日</v>
      </c>
      <c r="F27" s="44"/>
      <c r="G27" s="102"/>
      <c r="H27" s="39" t="str">
        <f t="shared" si="1"/>
        <v/>
      </c>
      <c r="I27" s="19">
        <f t="shared" si="13"/>
        <v>45069</v>
      </c>
      <c r="J27" s="18" t="str">
        <f t="shared" si="2"/>
        <v>火</v>
      </c>
      <c r="K27" s="44"/>
      <c r="L27" s="102"/>
      <c r="M27" s="39" t="str">
        <f t="shared" si="3"/>
        <v/>
      </c>
      <c r="N27" s="19">
        <f t="shared" si="14"/>
        <v>45100</v>
      </c>
      <c r="O27" s="18" t="str">
        <f t="shared" si="4"/>
        <v>金</v>
      </c>
      <c r="P27" s="44"/>
      <c r="Q27" s="102"/>
      <c r="R27" s="39" t="str">
        <f t="shared" si="5"/>
        <v/>
      </c>
      <c r="S27" s="21">
        <f t="shared" si="15"/>
        <v>45130</v>
      </c>
      <c r="T27" s="22" t="str">
        <f t="shared" si="6"/>
        <v>日</v>
      </c>
      <c r="U27" s="45"/>
      <c r="V27" s="103"/>
      <c r="W27" s="39" t="str">
        <f t="shared" si="7"/>
        <v/>
      </c>
      <c r="X27" s="19">
        <f t="shared" si="16"/>
        <v>45161</v>
      </c>
      <c r="Y27" s="18" t="str">
        <f t="shared" si="8"/>
        <v>水</v>
      </c>
      <c r="Z27" s="44"/>
      <c r="AA27" s="112"/>
      <c r="AB27" s="39" t="str">
        <f t="shared" si="9"/>
        <v/>
      </c>
      <c r="AC27" s="21">
        <f t="shared" si="17"/>
        <v>45192</v>
      </c>
      <c r="AD27" s="22" t="str">
        <f t="shared" si="10"/>
        <v>土</v>
      </c>
      <c r="AE27" s="44"/>
      <c r="AF27" s="102"/>
      <c r="AG27" s="39" t="str">
        <f t="shared" si="11"/>
        <v/>
      </c>
      <c r="AQ27" s="6"/>
      <c r="AV27" s="6"/>
      <c r="BA27" s="6"/>
      <c r="BF27" s="6"/>
      <c r="BI27" s="3"/>
      <c r="BJ27" s="3"/>
      <c r="BK27" s="6"/>
    </row>
    <row r="28" spans="1:63" s="4" customFormat="1" ht="25.15" customHeight="1" x14ac:dyDescent="0.4">
      <c r="A28" s="97"/>
      <c r="B28" s="98"/>
      <c r="C28" s="3"/>
      <c r="D28" s="19">
        <f t="shared" si="12"/>
        <v>45040</v>
      </c>
      <c r="E28" s="18" t="str">
        <f t="shared" si="0"/>
        <v>月</v>
      </c>
      <c r="F28" s="44"/>
      <c r="G28" s="102"/>
      <c r="H28" s="39" t="str">
        <f t="shared" si="1"/>
        <v/>
      </c>
      <c r="I28" s="19">
        <f t="shared" si="13"/>
        <v>45070</v>
      </c>
      <c r="J28" s="18" t="str">
        <f t="shared" si="2"/>
        <v>水</v>
      </c>
      <c r="K28" s="44"/>
      <c r="L28" s="102"/>
      <c r="M28" s="39" t="str">
        <f t="shared" si="3"/>
        <v/>
      </c>
      <c r="N28" s="19">
        <f t="shared" si="14"/>
        <v>45101</v>
      </c>
      <c r="O28" s="18" t="str">
        <f t="shared" si="4"/>
        <v>土</v>
      </c>
      <c r="P28" s="44"/>
      <c r="Q28" s="102"/>
      <c r="R28" s="39" t="str">
        <f t="shared" si="5"/>
        <v/>
      </c>
      <c r="S28" s="19">
        <f t="shared" si="15"/>
        <v>45131</v>
      </c>
      <c r="T28" s="18" t="str">
        <f t="shared" si="6"/>
        <v>月</v>
      </c>
      <c r="U28" s="44"/>
      <c r="V28" s="102"/>
      <c r="W28" s="39" t="str">
        <f t="shared" si="7"/>
        <v/>
      </c>
      <c r="X28" s="19">
        <f t="shared" si="16"/>
        <v>45162</v>
      </c>
      <c r="Y28" s="18" t="str">
        <f t="shared" si="8"/>
        <v>木</v>
      </c>
      <c r="Z28" s="44"/>
      <c r="AA28" s="112"/>
      <c r="AB28" s="39" t="str">
        <f t="shared" si="9"/>
        <v/>
      </c>
      <c r="AC28" s="19">
        <f t="shared" si="17"/>
        <v>45193</v>
      </c>
      <c r="AD28" s="18" t="str">
        <f t="shared" si="10"/>
        <v>日</v>
      </c>
      <c r="AE28" s="44"/>
      <c r="AF28" s="102"/>
      <c r="AG28" s="39" t="str">
        <f t="shared" si="11"/>
        <v/>
      </c>
      <c r="AQ28" s="6"/>
      <c r="AV28" s="6"/>
      <c r="BA28" s="6"/>
      <c r="BF28" s="6"/>
      <c r="BI28" s="3"/>
      <c r="BJ28" s="3"/>
      <c r="BK28" s="6"/>
    </row>
    <row r="29" spans="1:63" s="4" customFormat="1" ht="25.15" customHeight="1" x14ac:dyDescent="0.4">
      <c r="A29" s="97"/>
      <c r="B29" s="98"/>
      <c r="C29" s="3"/>
      <c r="D29" s="21">
        <f t="shared" si="12"/>
        <v>45041</v>
      </c>
      <c r="E29" s="22" t="str">
        <f t="shared" si="0"/>
        <v>火</v>
      </c>
      <c r="F29" s="44"/>
      <c r="G29" s="102"/>
      <c r="H29" s="39" t="str">
        <f t="shared" si="1"/>
        <v/>
      </c>
      <c r="I29" s="19">
        <f t="shared" si="13"/>
        <v>45071</v>
      </c>
      <c r="J29" s="18" t="str">
        <f t="shared" si="2"/>
        <v>木</v>
      </c>
      <c r="K29" s="44"/>
      <c r="L29" s="102"/>
      <c r="M29" s="39" t="str">
        <f t="shared" si="3"/>
        <v/>
      </c>
      <c r="N29" s="19">
        <f t="shared" si="14"/>
        <v>45102</v>
      </c>
      <c r="O29" s="18" t="str">
        <f t="shared" si="4"/>
        <v>日</v>
      </c>
      <c r="P29" s="44"/>
      <c r="Q29" s="102"/>
      <c r="R29" s="39" t="str">
        <f t="shared" si="5"/>
        <v/>
      </c>
      <c r="S29" s="19">
        <f t="shared" si="15"/>
        <v>45132</v>
      </c>
      <c r="T29" s="18" t="str">
        <f t="shared" si="6"/>
        <v>火</v>
      </c>
      <c r="U29" s="44"/>
      <c r="V29" s="102"/>
      <c r="W29" s="39" t="str">
        <f t="shared" si="7"/>
        <v/>
      </c>
      <c r="X29" s="19">
        <f t="shared" si="16"/>
        <v>45163</v>
      </c>
      <c r="Y29" s="18" t="str">
        <f t="shared" si="8"/>
        <v>金</v>
      </c>
      <c r="Z29" s="44"/>
      <c r="AA29" s="112"/>
      <c r="AB29" s="39" t="str">
        <f t="shared" si="9"/>
        <v/>
      </c>
      <c r="AC29" s="19">
        <f t="shared" si="17"/>
        <v>45194</v>
      </c>
      <c r="AD29" s="18" t="str">
        <f t="shared" si="10"/>
        <v>月</v>
      </c>
      <c r="AE29" s="44" t="s">
        <v>9</v>
      </c>
      <c r="AF29" s="102"/>
      <c r="AG29" s="39" t="str">
        <f t="shared" si="11"/>
        <v/>
      </c>
      <c r="AQ29" s="6"/>
      <c r="AV29" s="6"/>
      <c r="BA29" s="6"/>
      <c r="BF29" s="6"/>
      <c r="BI29" s="3"/>
      <c r="BJ29" s="3"/>
      <c r="BK29" s="6"/>
    </row>
    <row r="30" spans="1:63" s="4" customFormat="1" ht="25.15" customHeight="1" x14ac:dyDescent="0.4">
      <c r="A30" s="97"/>
      <c r="B30" s="98"/>
      <c r="C30" s="3"/>
      <c r="D30" s="19">
        <f t="shared" si="12"/>
        <v>45042</v>
      </c>
      <c r="E30" s="18" t="str">
        <f t="shared" si="0"/>
        <v>水</v>
      </c>
      <c r="F30" s="44"/>
      <c r="G30" s="102"/>
      <c r="H30" s="39" t="str">
        <f t="shared" si="1"/>
        <v/>
      </c>
      <c r="I30" s="19">
        <f t="shared" si="13"/>
        <v>45072</v>
      </c>
      <c r="J30" s="18" t="str">
        <f t="shared" si="2"/>
        <v>金</v>
      </c>
      <c r="K30" s="44"/>
      <c r="L30" s="102"/>
      <c r="M30" s="39" t="str">
        <f t="shared" si="3"/>
        <v/>
      </c>
      <c r="N30" s="19">
        <f t="shared" si="14"/>
        <v>45103</v>
      </c>
      <c r="O30" s="18" t="str">
        <f t="shared" si="4"/>
        <v>月</v>
      </c>
      <c r="P30" s="44"/>
      <c r="Q30" s="102"/>
      <c r="R30" s="39" t="str">
        <f t="shared" si="5"/>
        <v/>
      </c>
      <c r="S30" s="19">
        <f t="shared" si="15"/>
        <v>45133</v>
      </c>
      <c r="T30" s="18" t="str">
        <f t="shared" si="6"/>
        <v>水</v>
      </c>
      <c r="U30" s="44"/>
      <c r="V30" s="102"/>
      <c r="W30" s="39" t="str">
        <f t="shared" si="7"/>
        <v/>
      </c>
      <c r="X30" s="19">
        <f t="shared" si="16"/>
        <v>45164</v>
      </c>
      <c r="Y30" s="18" t="str">
        <f t="shared" si="8"/>
        <v>土</v>
      </c>
      <c r="Z30" s="44"/>
      <c r="AA30" s="112"/>
      <c r="AB30" s="39" t="str">
        <f t="shared" si="9"/>
        <v/>
      </c>
      <c r="AC30" s="19">
        <f t="shared" si="17"/>
        <v>45195</v>
      </c>
      <c r="AD30" s="18" t="str">
        <f t="shared" si="10"/>
        <v>火</v>
      </c>
      <c r="AE30" s="44" t="s">
        <v>9</v>
      </c>
      <c r="AF30" s="102"/>
      <c r="AG30" s="39" t="str">
        <f t="shared" si="11"/>
        <v/>
      </c>
      <c r="AQ30" s="6"/>
      <c r="AV30" s="6"/>
      <c r="BA30" s="6"/>
      <c r="BF30" s="6"/>
      <c r="BI30" s="3"/>
      <c r="BJ30" s="3"/>
      <c r="BK30" s="6"/>
    </row>
    <row r="31" spans="1:63" s="4" customFormat="1" ht="25.15" customHeight="1" x14ac:dyDescent="0.4">
      <c r="A31" s="97"/>
      <c r="B31" s="98"/>
      <c r="C31" s="3"/>
      <c r="D31" s="19">
        <f t="shared" si="12"/>
        <v>45043</v>
      </c>
      <c r="E31" s="18" t="str">
        <f t="shared" si="0"/>
        <v>木</v>
      </c>
      <c r="F31" s="45"/>
      <c r="G31" s="103"/>
      <c r="H31" s="39" t="str">
        <f t="shared" si="1"/>
        <v/>
      </c>
      <c r="I31" s="19">
        <f t="shared" si="13"/>
        <v>45073</v>
      </c>
      <c r="J31" s="18" t="str">
        <f t="shared" si="2"/>
        <v>土</v>
      </c>
      <c r="K31" s="44"/>
      <c r="L31" s="102"/>
      <c r="M31" s="39" t="str">
        <f t="shared" si="3"/>
        <v/>
      </c>
      <c r="N31" s="19">
        <f t="shared" si="14"/>
        <v>45104</v>
      </c>
      <c r="O31" s="18" t="str">
        <f t="shared" si="4"/>
        <v>火</v>
      </c>
      <c r="P31" s="44"/>
      <c r="Q31" s="102"/>
      <c r="R31" s="39" t="str">
        <f t="shared" si="5"/>
        <v/>
      </c>
      <c r="S31" s="19">
        <f t="shared" si="15"/>
        <v>45134</v>
      </c>
      <c r="T31" s="18" t="str">
        <f t="shared" si="6"/>
        <v>木</v>
      </c>
      <c r="U31" s="44"/>
      <c r="V31" s="102"/>
      <c r="W31" s="39" t="str">
        <f t="shared" si="7"/>
        <v/>
      </c>
      <c r="X31" s="19">
        <f t="shared" si="16"/>
        <v>45165</v>
      </c>
      <c r="Y31" s="18" t="str">
        <f t="shared" si="8"/>
        <v>日</v>
      </c>
      <c r="Z31" s="44"/>
      <c r="AA31" s="112"/>
      <c r="AB31" s="39" t="str">
        <f t="shared" si="9"/>
        <v/>
      </c>
      <c r="AC31" s="19">
        <f t="shared" si="17"/>
        <v>45196</v>
      </c>
      <c r="AD31" s="18" t="str">
        <f t="shared" si="10"/>
        <v>水</v>
      </c>
      <c r="AE31" s="44" t="s">
        <v>9</v>
      </c>
      <c r="AF31" s="102"/>
      <c r="AG31" s="39" t="str">
        <f t="shared" si="11"/>
        <v/>
      </c>
      <c r="AQ31" s="6"/>
      <c r="AV31" s="6"/>
      <c r="BA31" s="6"/>
      <c r="BF31" s="6"/>
      <c r="BI31" s="3"/>
      <c r="BJ31" s="3"/>
      <c r="BK31" s="6"/>
    </row>
    <row r="32" spans="1:63" s="4" customFormat="1" ht="25.15" customHeight="1" x14ac:dyDescent="0.4">
      <c r="A32" s="97"/>
      <c r="B32" s="98"/>
      <c r="C32" s="3"/>
      <c r="D32" s="19">
        <f>D31+1</f>
        <v>45044</v>
      </c>
      <c r="E32" s="18" t="str">
        <f t="shared" si="0"/>
        <v>金</v>
      </c>
      <c r="F32" s="44"/>
      <c r="G32" s="102"/>
      <c r="H32" s="39" t="str">
        <f t="shared" si="1"/>
        <v/>
      </c>
      <c r="I32" s="19">
        <f>I31+1</f>
        <v>45074</v>
      </c>
      <c r="J32" s="18" t="str">
        <f t="shared" si="2"/>
        <v>日</v>
      </c>
      <c r="K32" s="44"/>
      <c r="L32" s="102"/>
      <c r="M32" s="39" t="str">
        <f t="shared" si="3"/>
        <v/>
      </c>
      <c r="N32" s="19">
        <f>N31+1</f>
        <v>45105</v>
      </c>
      <c r="O32" s="18" t="str">
        <f t="shared" si="4"/>
        <v>水</v>
      </c>
      <c r="P32" s="44"/>
      <c r="Q32" s="102"/>
      <c r="R32" s="39" t="str">
        <f t="shared" si="5"/>
        <v/>
      </c>
      <c r="S32" s="19">
        <f>S31+1</f>
        <v>45135</v>
      </c>
      <c r="T32" s="18" t="str">
        <f t="shared" si="6"/>
        <v>金</v>
      </c>
      <c r="U32" s="44"/>
      <c r="V32" s="102"/>
      <c r="W32" s="39" t="str">
        <f t="shared" si="7"/>
        <v/>
      </c>
      <c r="X32" s="19">
        <f>X31+1</f>
        <v>45166</v>
      </c>
      <c r="Y32" s="18" t="str">
        <f t="shared" si="8"/>
        <v>月</v>
      </c>
      <c r="Z32" s="44" t="s">
        <v>9</v>
      </c>
      <c r="AA32" s="102"/>
      <c r="AB32" s="39" t="str">
        <f t="shared" si="9"/>
        <v/>
      </c>
      <c r="AC32" s="19">
        <f>AC31+1</f>
        <v>45197</v>
      </c>
      <c r="AD32" s="18" t="str">
        <f t="shared" si="10"/>
        <v>木</v>
      </c>
      <c r="AE32" s="44"/>
      <c r="AF32" s="103"/>
      <c r="AG32" s="39" t="str">
        <f t="shared" si="11"/>
        <v/>
      </c>
      <c r="AQ32" s="6"/>
      <c r="AV32" s="6"/>
      <c r="BA32" s="6"/>
      <c r="BF32" s="6"/>
      <c r="BI32" s="3"/>
      <c r="BJ32" s="3"/>
      <c r="BK32" s="6"/>
    </row>
    <row r="33" spans="1:63" s="4" customFormat="1" ht="25.15" customHeight="1" x14ac:dyDescent="0.4">
      <c r="A33" s="97"/>
      <c r="B33" s="98"/>
      <c r="C33" s="3"/>
      <c r="D33" s="21">
        <f>IF(MONTH(D$5)&lt;MONTH(D$32+1),"",D32+1)</f>
        <v>45045</v>
      </c>
      <c r="E33" s="22" t="str">
        <f t="shared" si="0"/>
        <v>土</v>
      </c>
      <c r="F33" s="45"/>
      <c r="G33" s="103"/>
      <c r="H33" s="39" t="str">
        <f t="shared" si="1"/>
        <v/>
      </c>
      <c r="I33" s="19">
        <f>IF(MONTH(I$5)&lt;MONTH(I$32+1),"",I32+1)</f>
        <v>45075</v>
      </c>
      <c r="J33" s="18" t="str">
        <f t="shared" si="2"/>
        <v>月</v>
      </c>
      <c r="K33" s="44"/>
      <c r="L33" s="102"/>
      <c r="M33" s="39" t="str">
        <f t="shared" si="3"/>
        <v/>
      </c>
      <c r="N33" s="19">
        <f>IF(MONTH(N$5)&lt;MONTH(N$32+1),"",N32+1)</f>
        <v>45106</v>
      </c>
      <c r="O33" s="18" t="str">
        <f t="shared" si="4"/>
        <v>木</v>
      </c>
      <c r="P33" s="44"/>
      <c r="Q33" s="102"/>
      <c r="R33" s="39" t="str">
        <f t="shared" si="5"/>
        <v/>
      </c>
      <c r="S33" s="19">
        <f>IF(MONTH(S$5)&lt;MONTH(S$32+1),"",S32+1)</f>
        <v>45136</v>
      </c>
      <c r="T33" s="18" t="str">
        <f t="shared" si="6"/>
        <v>土</v>
      </c>
      <c r="U33" s="44"/>
      <c r="V33" s="102"/>
      <c r="W33" s="39" t="str">
        <f t="shared" si="7"/>
        <v/>
      </c>
      <c r="X33" s="19">
        <f>IF(MONTH(X$5)&lt;MONTH(X$32+1),"",X32+1)</f>
        <v>45167</v>
      </c>
      <c r="Y33" s="18" t="str">
        <f t="shared" si="8"/>
        <v>火</v>
      </c>
      <c r="Z33" s="44" t="s">
        <v>10</v>
      </c>
      <c r="AA33" s="102"/>
      <c r="AB33" s="39" t="str">
        <f t="shared" si="9"/>
        <v/>
      </c>
      <c r="AC33" s="19">
        <f>IF(MONTH(AC$5)&lt;MONTH(AC$32+1),"",AC32+1)</f>
        <v>45198</v>
      </c>
      <c r="AD33" s="18" t="str">
        <f t="shared" si="10"/>
        <v>金</v>
      </c>
      <c r="AE33" s="44"/>
      <c r="AF33" s="102"/>
      <c r="AG33" s="39" t="str">
        <f t="shared" si="11"/>
        <v/>
      </c>
      <c r="AQ33" s="6"/>
      <c r="AV33" s="6"/>
      <c r="BA33" s="6"/>
      <c r="BF33" s="6"/>
      <c r="BI33" s="3"/>
      <c r="BJ33" s="3"/>
      <c r="BK33" s="6"/>
    </row>
    <row r="34" spans="1:63" s="4" customFormat="1" ht="25.15" customHeight="1" x14ac:dyDescent="0.4">
      <c r="A34" s="99"/>
      <c r="B34" s="100"/>
      <c r="C34" s="3"/>
      <c r="D34" s="19">
        <f>IF(MONTH(D$5)&lt;MONTH(D$32+2),"",D33+1)</f>
        <v>45046</v>
      </c>
      <c r="E34" s="18" t="str">
        <f t="shared" si="0"/>
        <v>日</v>
      </c>
      <c r="F34" s="44"/>
      <c r="G34" s="102"/>
      <c r="H34" s="39" t="str">
        <f t="shared" si="1"/>
        <v/>
      </c>
      <c r="I34" s="19">
        <f>IF(MONTH(I$5)&lt;MONTH(I$32+2),"",I33+1)</f>
        <v>45076</v>
      </c>
      <c r="J34" s="18" t="str">
        <f t="shared" si="2"/>
        <v>火</v>
      </c>
      <c r="K34" s="44"/>
      <c r="L34" s="102"/>
      <c r="M34" s="39" t="str">
        <f t="shared" si="3"/>
        <v/>
      </c>
      <c r="N34" s="19">
        <f>IF(MONTH(N$5)&lt;MONTH(N$32+2),"",N33+1)</f>
        <v>45107</v>
      </c>
      <c r="O34" s="18" t="str">
        <f t="shared" si="4"/>
        <v>金</v>
      </c>
      <c r="P34" s="44"/>
      <c r="Q34" s="102"/>
      <c r="R34" s="39" t="str">
        <f>IF(Q34="","",VLOOKUP(Q34,$A$5:$B$34,2))</f>
        <v/>
      </c>
      <c r="S34" s="19">
        <f>IF(MONTH(S$5)&lt;MONTH(S$32+2),"",S33+1)</f>
        <v>45137</v>
      </c>
      <c r="T34" s="18" t="str">
        <f t="shared" si="6"/>
        <v>日</v>
      </c>
      <c r="U34" s="44"/>
      <c r="V34" s="102"/>
      <c r="W34" s="39" t="str">
        <f t="shared" si="7"/>
        <v/>
      </c>
      <c r="X34" s="19">
        <f>IF(MONTH(X$5)&lt;MONTH(X$32+2),"",X33+1)</f>
        <v>45168</v>
      </c>
      <c r="Y34" s="18" t="str">
        <f t="shared" si="8"/>
        <v>水</v>
      </c>
      <c r="Z34" s="44" t="s">
        <v>9</v>
      </c>
      <c r="AA34" s="102"/>
      <c r="AB34" s="39" t="str">
        <f t="shared" si="9"/>
        <v/>
      </c>
      <c r="AC34" s="19">
        <f>IF(MONTH(AC$5)&lt;MONTH(AC$32+2),"",AC33+1)</f>
        <v>45199</v>
      </c>
      <c r="AD34" s="18" t="str">
        <f t="shared" si="10"/>
        <v>土</v>
      </c>
      <c r="AE34" s="44"/>
      <c r="AF34" s="102"/>
      <c r="AG34" s="39" t="str">
        <f t="shared" si="11"/>
        <v/>
      </c>
      <c r="AQ34" s="6"/>
      <c r="AV34" s="6"/>
      <c r="BA34" s="6"/>
      <c r="BF34" s="6"/>
      <c r="BI34" s="3"/>
      <c r="BJ34" s="3"/>
      <c r="BK34" s="6"/>
    </row>
    <row r="35" spans="1:63" s="4" customFormat="1" ht="25.15" customHeight="1" x14ac:dyDescent="0.4">
      <c r="A35" s="3"/>
      <c r="B35" s="3"/>
      <c r="C35" s="3"/>
      <c r="D35" s="25" t="str">
        <f>IF(MONTH(D$5)&lt;MONTH(D$32+3),"",D34+1)</f>
        <v/>
      </c>
      <c r="E35" s="26" t="str">
        <f t="shared" si="0"/>
        <v/>
      </c>
      <c r="F35" s="26"/>
      <c r="G35" s="26"/>
      <c r="H35" s="42" t="str">
        <f>IF(G35="","",VLOOKUP(G35,$A$5:$B$34,2))</f>
        <v/>
      </c>
      <c r="I35" s="25">
        <f>IF(MONTH(I$5)&lt;MONTH(I$32+3),"",I34+1)</f>
        <v>45077</v>
      </c>
      <c r="J35" s="26" t="str">
        <f t="shared" si="2"/>
        <v>水</v>
      </c>
      <c r="K35" s="47"/>
      <c r="L35" s="104"/>
      <c r="M35" s="40" t="str">
        <f t="shared" si="3"/>
        <v/>
      </c>
      <c r="N35" s="25" t="str">
        <f>IF(MONTH(N$5)&lt;MONTH(N$32+3),"",N34+1)</f>
        <v/>
      </c>
      <c r="O35" s="26" t="str">
        <f t="shared" si="4"/>
        <v/>
      </c>
      <c r="P35" s="26"/>
      <c r="Q35" s="26"/>
      <c r="R35" s="36"/>
      <c r="S35" s="25">
        <f>IF(MONTH(S$5)&lt;MONTH(S$32+3),"",S34+1)</f>
        <v>45138</v>
      </c>
      <c r="T35" s="26" t="str">
        <f t="shared" si="6"/>
        <v>月</v>
      </c>
      <c r="U35" s="47"/>
      <c r="V35" s="104"/>
      <c r="W35" s="40" t="str">
        <f t="shared" si="7"/>
        <v/>
      </c>
      <c r="X35" s="25">
        <f>IF(MONTH(X$5)&lt;MONTH(X$32+3),"",X34+1)</f>
        <v>45169</v>
      </c>
      <c r="Y35" s="26" t="str">
        <f t="shared" si="8"/>
        <v>木</v>
      </c>
      <c r="Z35" s="44"/>
      <c r="AA35" s="104"/>
      <c r="AB35" s="40" t="str">
        <f t="shared" si="9"/>
        <v/>
      </c>
      <c r="AC35" s="25" t="str">
        <f>IF(MONTH(AC$5)&lt;MONTH(AC$32+3),"",AC34+1)</f>
        <v/>
      </c>
      <c r="AD35" s="26" t="str">
        <f t="shared" si="10"/>
        <v/>
      </c>
      <c r="AE35" s="26"/>
      <c r="AF35" s="26"/>
      <c r="AG35" s="36"/>
      <c r="AQ35" s="6"/>
      <c r="AV35" s="6"/>
      <c r="BA35" s="6"/>
      <c r="BF35" s="6"/>
      <c r="BI35" s="3"/>
      <c r="BJ35" s="3"/>
      <c r="BK35" s="6"/>
    </row>
    <row r="36" spans="1:63" s="4" customFormat="1" ht="25.15" customHeight="1" x14ac:dyDescent="0.4">
      <c r="A36" s="3"/>
      <c r="B36" s="3"/>
      <c r="C36" s="3"/>
      <c r="D36" s="159" t="s">
        <v>74</v>
      </c>
      <c r="E36" s="148"/>
      <c r="F36" s="148"/>
      <c r="G36" s="148"/>
      <c r="H36" s="149"/>
      <c r="I36" s="159" t="s">
        <v>75</v>
      </c>
      <c r="J36" s="148"/>
      <c r="K36" s="148"/>
      <c r="L36" s="148"/>
      <c r="M36" s="149"/>
      <c r="N36" s="147"/>
      <c r="O36" s="148"/>
      <c r="P36" s="148"/>
      <c r="Q36" s="148"/>
      <c r="R36" s="149"/>
      <c r="S36" s="159" t="s">
        <v>76</v>
      </c>
      <c r="T36" s="148"/>
      <c r="U36" s="148"/>
      <c r="V36" s="148"/>
      <c r="W36" s="149"/>
      <c r="X36" s="147" t="s">
        <v>77</v>
      </c>
      <c r="Y36" s="148"/>
      <c r="Z36" s="148"/>
      <c r="AA36" s="148"/>
      <c r="AB36" s="149"/>
      <c r="AC36" s="147" t="s">
        <v>78</v>
      </c>
      <c r="AD36" s="148"/>
      <c r="AE36" s="148"/>
      <c r="AF36" s="148"/>
      <c r="AG36" s="149"/>
      <c r="AQ36" s="6"/>
      <c r="AV36" s="6"/>
      <c r="BA36" s="6"/>
      <c r="BF36" s="6"/>
      <c r="BI36" s="3"/>
      <c r="BJ36" s="3"/>
      <c r="BK36" s="6"/>
    </row>
    <row r="37" spans="1:63" s="4" customFormat="1" ht="25.15" customHeight="1" x14ac:dyDescent="0.4">
      <c r="A37" s="3"/>
      <c r="B37" s="3"/>
      <c r="C37" s="3"/>
      <c r="D37" s="150"/>
      <c r="E37" s="151"/>
      <c r="F37" s="151"/>
      <c r="G37" s="151"/>
      <c r="H37" s="152"/>
      <c r="I37" s="150"/>
      <c r="J37" s="151"/>
      <c r="K37" s="151"/>
      <c r="L37" s="151"/>
      <c r="M37" s="152"/>
      <c r="N37" s="150"/>
      <c r="O37" s="151"/>
      <c r="P37" s="151"/>
      <c r="Q37" s="151"/>
      <c r="R37" s="152"/>
      <c r="S37" s="150"/>
      <c r="T37" s="151"/>
      <c r="U37" s="151"/>
      <c r="V37" s="151"/>
      <c r="W37" s="152"/>
      <c r="X37" s="150"/>
      <c r="Y37" s="151"/>
      <c r="Z37" s="151"/>
      <c r="AA37" s="151"/>
      <c r="AB37" s="152"/>
      <c r="AC37" s="150"/>
      <c r="AD37" s="151"/>
      <c r="AE37" s="151"/>
      <c r="AF37" s="151"/>
      <c r="AG37" s="152"/>
      <c r="AQ37" s="6"/>
      <c r="AV37" s="6"/>
      <c r="BA37" s="6"/>
      <c r="BF37" s="6"/>
      <c r="BI37" s="3"/>
      <c r="BJ37" s="3"/>
      <c r="BK37" s="6"/>
    </row>
    <row r="38" spans="1:63" s="4" customFormat="1" ht="25.15" customHeight="1" x14ac:dyDescent="0.4">
      <c r="A38" s="3"/>
      <c r="B38" s="3"/>
      <c r="C38" s="3"/>
      <c r="D38" s="27"/>
      <c r="E38" s="27"/>
      <c r="F38" s="27"/>
      <c r="G38" s="27"/>
      <c r="H38" s="28"/>
      <c r="I38" s="27"/>
      <c r="J38" s="27"/>
      <c r="K38" s="27"/>
      <c r="L38" s="27"/>
      <c r="M38" s="28"/>
      <c r="N38" s="27"/>
      <c r="O38" s="27"/>
      <c r="P38" s="27"/>
      <c r="Q38" s="27"/>
      <c r="R38" s="28"/>
      <c r="S38" s="27"/>
      <c r="T38" s="27"/>
      <c r="U38" s="27"/>
      <c r="V38" s="27"/>
      <c r="W38" s="28"/>
      <c r="X38" s="27"/>
      <c r="Y38" s="27"/>
      <c r="Z38" s="27"/>
      <c r="AA38" s="27"/>
      <c r="AB38" s="28"/>
      <c r="AC38" s="27"/>
      <c r="AD38" s="27"/>
      <c r="AE38" s="27"/>
      <c r="AF38" s="27"/>
      <c r="AG38" s="28"/>
      <c r="AQ38" s="6"/>
      <c r="AV38" s="6"/>
      <c r="BA38" s="6"/>
      <c r="BF38" s="6"/>
      <c r="BI38" s="3"/>
      <c r="BJ38" s="3"/>
      <c r="BK38" s="6"/>
    </row>
    <row r="39" spans="1:63" s="4" customFormat="1" ht="25.15" hidden="1" customHeight="1" x14ac:dyDescent="0.4">
      <c r="A39" s="3"/>
      <c r="B39" s="3"/>
      <c r="C39" s="3"/>
      <c r="D39" s="27">
        <f>$B$1</f>
        <v>2023</v>
      </c>
      <c r="E39" s="27"/>
      <c r="F39" s="27"/>
      <c r="G39" s="27"/>
      <c r="H39" s="28"/>
      <c r="I39" s="27">
        <f>$B$1</f>
        <v>2023</v>
      </c>
      <c r="J39" s="27"/>
      <c r="K39" s="27"/>
      <c r="L39" s="27"/>
      <c r="M39" s="28"/>
      <c r="N39" s="27">
        <f>$B$1</f>
        <v>2023</v>
      </c>
      <c r="O39" s="27"/>
      <c r="P39" s="27"/>
      <c r="Q39" s="27"/>
      <c r="R39" s="28"/>
      <c r="S39" s="27">
        <f>$B$2</f>
        <v>2024</v>
      </c>
      <c r="T39" s="27"/>
      <c r="U39" s="27"/>
      <c r="V39" s="27"/>
      <c r="W39" s="28"/>
      <c r="X39" s="27">
        <f>$B$2</f>
        <v>2024</v>
      </c>
      <c r="Y39" s="27"/>
      <c r="Z39" s="27"/>
      <c r="AA39" s="27"/>
      <c r="AB39" s="28"/>
      <c r="AC39" s="27">
        <f>$B$2</f>
        <v>2024</v>
      </c>
      <c r="AD39" s="27"/>
      <c r="AE39" s="29"/>
      <c r="AF39" s="29"/>
      <c r="AG39" s="28"/>
      <c r="AQ39" s="6"/>
      <c r="AV39" s="6"/>
      <c r="BA39" s="6"/>
      <c r="BF39" s="6"/>
      <c r="BI39" s="3"/>
      <c r="BJ39" s="3"/>
      <c r="BK39" s="6"/>
    </row>
    <row r="40" spans="1:63" s="4" customFormat="1" ht="25.15" customHeight="1" x14ac:dyDescent="0.4">
      <c r="A40" s="3"/>
      <c r="B40" s="3"/>
      <c r="C40" s="3"/>
      <c r="D40" s="107">
        <v>10</v>
      </c>
      <c r="E40" s="13" t="s">
        <v>5</v>
      </c>
      <c r="F40" s="14"/>
      <c r="G40" s="14"/>
      <c r="H40" s="15"/>
      <c r="I40" s="107">
        <v>11</v>
      </c>
      <c r="J40" s="13" t="s">
        <v>5</v>
      </c>
      <c r="K40" s="14"/>
      <c r="L40" s="14"/>
      <c r="M40" s="15"/>
      <c r="N40" s="107">
        <v>12</v>
      </c>
      <c r="O40" s="13" t="s">
        <v>5</v>
      </c>
      <c r="P40" s="14"/>
      <c r="Q40" s="14"/>
      <c r="R40" s="15"/>
      <c r="S40" s="12">
        <v>1</v>
      </c>
      <c r="T40" s="13" t="s">
        <v>5</v>
      </c>
      <c r="U40" s="14"/>
      <c r="V40" s="14"/>
      <c r="W40" s="15"/>
      <c r="X40" s="12">
        <v>2</v>
      </c>
      <c r="Y40" s="13" t="s">
        <v>5</v>
      </c>
      <c r="Z40" s="14"/>
      <c r="AA40" s="14"/>
      <c r="AB40" s="15"/>
      <c r="AC40" s="12">
        <v>3</v>
      </c>
      <c r="AD40" s="13" t="s">
        <v>5</v>
      </c>
      <c r="AE40" s="30"/>
      <c r="AF40" s="30"/>
      <c r="AG40" s="15"/>
      <c r="AQ40" s="6"/>
      <c r="AV40" s="6"/>
      <c r="BA40" s="6"/>
      <c r="BF40" s="6"/>
      <c r="BI40" s="3"/>
      <c r="BJ40" s="3"/>
      <c r="BK40" s="6"/>
    </row>
    <row r="41" spans="1:63" s="4" customFormat="1" ht="25.15" customHeight="1" x14ac:dyDescent="0.4">
      <c r="A41" s="3"/>
      <c r="B41" s="3"/>
      <c r="C41" s="3"/>
      <c r="D41" s="31">
        <f>DATE(D39,D40,1)</f>
        <v>45200</v>
      </c>
      <c r="E41" s="20" t="str">
        <f>TEXT(D41,"aaa")</f>
        <v>日</v>
      </c>
      <c r="F41" s="44"/>
      <c r="G41" s="102"/>
      <c r="H41" s="41" t="str">
        <f>IF(G41="","",VLOOKUP(G41,$A$5:$B$34,2))</f>
        <v/>
      </c>
      <c r="I41" s="31">
        <f>DATE(I39,I40,1)</f>
        <v>45231</v>
      </c>
      <c r="J41" s="20" t="str">
        <f>TEXT(I41,"aaa")</f>
        <v>水</v>
      </c>
      <c r="K41" s="49" t="s">
        <v>9</v>
      </c>
      <c r="L41" s="105"/>
      <c r="M41" s="41" t="str">
        <f>IF(L41="","",VLOOKUP(L41,$A$5:$B$34,2))</f>
        <v/>
      </c>
      <c r="N41" s="31">
        <f>DATE(N39,N40,1)</f>
        <v>45261</v>
      </c>
      <c r="O41" s="20" t="str">
        <f>TEXT(N41,"aaa")</f>
        <v>金</v>
      </c>
      <c r="P41" s="44" t="s">
        <v>9</v>
      </c>
      <c r="Q41" s="105"/>
      <c r="R41" s="41" t="str">
        <f>IF(Q41="","",VLOOKUP(Q41,$A$5:$B$34,2))</f>
        <v/>
      </c>
      <c r="S41" s="32">
        <f>DATE(S39,S40,1)</f>
        <v>45292</v>
      </c>
      <c r="T41" s="33" t="str">
        <f>TEXT(S41,"aaa")</f>
        <v>月</v>
      </c>
      <c r="U41" s="50"/>
      <c r="V41" s="115"/>
      <c r="W41" s="41" t="str">
        <f>IF(V41="","",VLOOKUP(V41,$A$5:$B$34,2))</f>
        <v/>
      </c>
      <c r="X41" s="34">
        <f>DATE(X39,X40,1)</f>
        <v>45323</v>
      </c>
      <c r="Y41" s="35" t="str">
        <f>TEXT(X41,"aaa")</f>
        <v>木</v>
      </c>
      <c r="Z41" s="44" t="s">
        <v>9</v>
      </c>
      <c r="AA41" s="106"/>
      <c r="AB41" s="41" t="str">
        <f>IF(AA41="","",VLOOKUP(AA41,$A$5:$B$34,2))</f>
        <v/>
      </c>
      <c r="AC41" s="31">
        <f>DATE(AC39,AC40,1)</f>
        <v>45352</v>
      </c>
      <c r="AD41" s="20" t="str">
        <f>TEXT(AC41,"aaa")</f>
        <v>金</v>
      </c>
      <c r="AE41" s="44" t="s">
        <v>9</v>
      </c>
      <c r="AF41" s="105"/>
      <c r="AG41" s="41" t="str">
        <f>IF(AF41="","",VLOOKUP(AF41,$A$5:$B$34,2))</f>
        <v/>
      </c>
      <c r="AQ41" s="6"/>
      <c r="AV41" s="6"/>
      <c r="BA41" s="6"/>
      <c r="BF41" s="6"/>
      <c r="BI41" s="3"/>
      <c r="BJ41" s="3"/>
      <c r="BK41" s="6"/>
    </row>
    <row r="42" spans="1:63" s="4" customFormat="1" ht="25.15" customHeight="1" x14ac:dyDescent="0.4">
      <c r="A42" s="3"/>
      <c r="B42" s="3"/>
      <c r="C42" s="3"/>
      <c r="D42" s="19">
        <f>D41+1</f>
        <v>45201</v>
      </c>
      <c r="E42" s="18" t="str">
        <f t="shared" ref="E42:E71" si="18">TEXT(D42,"aaa")</f>
        <v>月</v>
      </c>
      <c r="F42" s="44"/>
      <c r="G42" s="102"/>
      <c r="H42" s="41" t="str">
        <f t="shared" ref="H42:H71" si="19">IF(G42="","",VLOOKUP(G42,$A$5:$B$34,2))</f>
        <v/>
      </c>
      <c r="I42" s="19">
        <f>I41+1</f>
        <v>45232</v>
      </c>
      <c r="J42" s="18" t="str">
        <f t="shared" ref="J42:J71" si="20">TEXT(I42,"aaa")</f>
        <v>木</v>
      </c>
      <c r="K42" s="44"/>
      <c r="L42" s="102"/>
      <c r="M42" s="41" t="str">
        <f t="shared" ref="M42:M70" si="21">IF(L42="","",VLOOKUP(L42,$A$5:$B$34,2))</f>
        <v/>
      </c>
      <c r="N42" s="19">
        <f>N41+1</f>
        <v>45262</v>
      </c>
      <c r="O42" s="18" t="str">
        <f t="shared" ref="O42:O71" si="22">TEXT(N42,"aaa")</f>
        <v>土</v>
      </c>
      <c r="P42" s="44"/>
      <c r="Q42" s="102"/>
      <c r="R42" s="41" t="str">
        <f t="shared" ref="R42:R71" si="23">IF(Q42="","",VLOOKUP(Q42,$A$5:$B$34,2))</f>
        <v/>
      </c>
      <c r="S42" s="19">
        <f>S41+1</f>
        <v>45293</v>
      </c>
      <c r="T42" s="18" t="str">
        <f t="shared" ref="T42:T71" si="24">TEXT(S42,"aaa")</f>
        <v>火</v>
      </c>
      <c r="U42" s="45"/>
      <c r="V42" s="113"/>
      <c r="W42" s="41" t="str">
        <f t="shared" ref="W42:W71" si="25">IF(V42="","",VLOOKUP(V42,$A$5:$B$34,2))</f>
        <v/>
      </c>
      <c r="X42" s="19">
        <f>X41+1</f>
        <v>45324</v>
      </c>
      <c r="Y42" s="18" t="str">
        <f t="shared" ref="Y42:Y71" si="26">TEXT(X42,"aaa")</f>
        <v>金</v>
      </c>
      <c r="Z42" s="44"/>
      <c r="AA42" s="102"/>
      <c r="AB42" s="41" t="str">
        <f t="shared" ref="AB42:AB71" si="27">IF(AA42="","",VLOOKUP(AA42,$A$5:$B$34,2))</f>
        <v/>
      </c>
      <c r="AC42" s="19">
        <f>AC41+1</f>
        <v>45353</v>
      </c>
      <c r="AD42" s="18" t="str">
        <f t="shared" ref="AD42:AD71" si="28">TEXT(AC42,"aaa")</f>
        <v>土</v>
      </c>
      <c r="AE42" s="44"/>
      <c r="AF42" s="102"/>
      <c r="AG42" s="41" t="str">
        <f t="shared" ref="AG42:AG71" si="29">IF(AF42="","",VLOOKUP(AF42,$A$5:$B$34,2))</f>
        <v/>
      </c>
      <c r="AQ42" s="6"/>
      <c r="AV42" s="6"/>
      <c r="BA42" s="6"/>
      <c r="BF42" s="6"/>
      <c r="BI42" s="3"/>
      <c r="BJ42" s="3"/>
      <c r="BK42" s="6"/>
    </row>
    <row r="43" spans="1:63" s="4" customFormat="1" ht="25.15" customHeight="1" x14ac:dyDescent="0.4">
      <c r="A43" s="3"/>
      <c r="B43" s="3"/>
      <c r="C43" s="3"/>
      <c r="D43" s="19">
        <f t="shared" ref="D43:D67" si="30">D42+1</f>
        <v>45202</v>
      </c>
      <c r="E43" s="18" t="str">
        <f t="shared" si="18"/>
        <v>火</v>
      </c>
      <c r="F43" s="44" t="s">
        <v>9</v>
      </c>
      <c r="G43" s="102"/>
      <c r="H43" s="41" t="str">
        <f t="shared" si="19"/>
        <v/>
      </c>
      <c r="I43" s="21">
        <f t="shared" ref="I43:I67" si="31">I42+1</f>
        <v>45233</v>
      </c>
      <c r="J43" s="22" t="str">
        <f t="shared" si="20"/>
        <v>金</v>
      </c>
      <c r="K43" s="45"/>
      <c r="L43" s="103"/>
      <c r="M43" s="41" t="str">
        <f t="shared" si="21"/>
        <v/>
      </c>
      <c r="N43" s="19">
        <f t="shared" ref="N43:N67" si="32">N42+1</f>
        <v>45263</v>
      </c>
      <c r="O43" s="18" t="str">
        <f t="shared" si="22"/>
        <v>日</v>
      </c>
      <c r="P43" s="44"/>
      <c r="Q43" s="102"/>
      <c r="R43" s="41" t="str">
        <f t="shared" si="23"/>
        <v/>
      </c>
      <c r="S43" s="19">
        <f t="shared" ref="S43:S67" si="33">S42+1</f>
        <v>45294</v>
      </c>
      <c r="T43" s="18" t="str">
        <f t="shared" si="24"/>
        <v>水</v>
      </c>
      <c r="U43" s="44"/>
      <c r="V43" s="112"/>
      <c r="W43" s="41" t="str">
        <f t="shared" si="25"/>
        <v/>
      </c>
      <c r="X43" s="19">
        <f t="shared" ref="X43:X67" si="34">X42+1</f>
        <v>45325</v>
      </c>
      <c r="Y43" s="18" t="str">
        <f t="shared" si="26"/>
        <v>土</v>
      </c>
      <c r="Z43" s="44"/>
      <c r="AA43" s="102"/>
      <c r="AB43" s="41" t="str">
        <f t="shared" si="27"/>
        <v/>
      </c>
      <c r="AC43" s="19">
        <f t="shared" ref="AC43:AC67" si="35">AC42+1</f>
        <v>45354</v>
      </c>
      <c r="AD43" s="18" t="str">
        <f t="shared" si="28"/>
        <v>日</v>
      </c>
      <c r="AE43" s="44"/>
      <c r="AF43" s="102"/>
      <c r="AG43" s="41" t="str">
        <f t="shared" si="29"/>
        <v/>
      </c>
      <c r="AQ43" s="6"/>
      <c r="AV43" s="6"/>
      <c r="BA43" s="6"/>
      <c r="BF43" s="6"/>
      <c r="BI43" s="3"/>
      <c r="BJ43" s="3"/>
      <c r="BK43" s="6"/>
    </row>
    <row r="44" spans="1:63" s="4" customFormat="1" ht="25.15" customHeight="1" x14ac:dyDescent="0.4">
      <c r="A44" s="3"/>
      <c r="B44" s="3"/>
      <c r="C44" s="3"/>
      <c r="D44" s="19">
        <f t="shared" si="30"/>
        <v>45203</v>
      </c>
      <c r="E44" s="18" t="str">
        <f t="shared" si="18"/>
        <v>水</v>
      </c>
      <c r="F44" s="44" t="s">
        <v>9</v>
      </c>
      <c r="G44" s="102"/>
      <c r="H44" s="41" t="str">
        <f t="shared" si="19"/>
        <v/>
      </c>
      <c r="I44" s="19">
        <f t="shared" si="31"/>
        <v>45234</v>
      </c>
      <c r="J44" s="18" t="str">
        <f t="shared" si="20"/>
        <v>土</v>
      </c>
      <c r="K44" s="44"/>
      <c r="L44" s="102"/>
      <c r="M44" s="41" t="str">
        <f t="shared" si="21"/>
        <v/>
      </c>
      <c r="N44" s="19">
        <f t="shared" si="32"/>
        <v>45264</v>
      </c>
      <c r="O44" s="18" t="str">
        <f t="shared" si="22"/>
        <v>月</v>
      </c>
      <c r="P44" s="44"/>
      <c r="Q44" s="102"/>
      <c r="R44" s="41" t="str">
        <f t="shared" si="23"/>
        <v/>
      </c>
      <c r="S44" s="19">
        <f t="shared" si="33"/>
        <v>45295</v>
      </c>
      <c r="T44" s="18" t="str">
        <f t="shared" si="24"/>
        <v>木</v>
      </c>
      <c r="U44" s="44"/>
      <c r="V44" s="112"/>
      <c r="W44" s="41" t="str">
        <f t="shared" si="25"/>
        <v/>
      </c>
      <c r="X44" s="19">
        <f t="shared" si="34"/>
        <v>45326</v>
      </c>
      <c r="Y44" s="18" t="str">
        <f t="shared" si="26"/>
        <v>日</v>
      </c>
      <c r="Z44" s="44"/>
      <c r="AA44" s="102"/>
      <c r="AB44" s="41" t="str">
        <f t="shared" si="27"/>
        <v/>
      </c>
      <c r="AC44" s="19">
        <f t="shared" si="35"/>
        <v>45355</v>
      </c>
      <c r="AD44" s="18" t="str">
        <f t="shared" si="28"/>
        <v>月</v>
      </c>
      <c r="AE44" s="44"/>
      <c r="AF44" s="102"/>
      <c r="AG44" s="41" t="str">
        <f t="shared" si="29"/>
        <v/>
      </c>
      <c r="AQ44" s="6"/>
      <c r="AV44" s="6"/>
      <c r="BA44" s="6"/>
      <c r="BF44" s="6"/>
      <c r="BI44" s="3"/>
      <c r="BJ44" s="3"/>
      <c r="BK44" s="6"/>
    </row>
    <row r="45" spans="1:63" s="4" customFormat="1" ht="25.15" customHeight="1" x14ac:dyDescent="0.4">
      <c r="A45" s="3"/>
      <c r="B45" s="3"/>
      <c r="C45" s="3"/>
      <c r="D45" s="19">
        <f t="shared" si="30"/>
        <v>45204</v>
      </c>
      <c r="E45" s="18" t="str">
        <f t="shared" si="18"/>
        <v>木</v>
      </c>
      <c r="F45" s="44" t="s">
        <v>9</v>
      </c>
      <c r="G45" s="102"/>
      <c r="H45" s="41" t="str">
        <f t="shared" si="19"/>
        <v/>
      </c>
      <c r="I45" s="19">
        <f t="shared" si="31"/>
        <v>45235</v>
      </c>
      <c r="J45" s="18" t="str">
        <f t="shared" si="20"/>
        <v>日</v>
      </c>
      <c r="K45" s="44"/>
      <c r="L45" s="102"/>
      <c r="M45" s="41" t="str">
        <f t="shared" si="21"/>
        <v/>
      </c>
      <c r="N45" s="19">
        <f t="shared" si="32"/>
        <v>45265</v>
      </c>
      <c r="O45" s="18" t="str">
        <f t="shared" si="22"/>
        <v>火</v>
      </c>
      <c r="P45" s="44"/>
      <c r="Q45" s="102"/>
      <c r="R45" s="41" t="str">
        <f t="shared" si="23"/>
        <v/>
      </c>
      <c r="S45" s="19">
        <f t="shared" si="33"/>
        <v>45296</v>
      </c>
      <c r="T45" s="18" t="str">
        <f t="shared" si="24"/>
        <v>金</v>
      </c>
      <c r="U45" s="44"/>
      <c r="V45" s="112"/>
      <c r="W45" s="41" t="str">
        <f t="shared" si="25"/>
        <v/>
      </c>
      <c r="X45" s="19">
        <f t="shared" si="34"/>
        <v>45327</v>
      </c>
      <c r="Y45" s="18" t="str">
        <f t="shared" si="26"/>
        <v>月</v>
      </c>
      <c r="Z45" s="44"/>
      <c r="AA45" s="102"/>
      <c r="AB45" s="41" t="str">
        <f t="shared" si="27"/>
        <v/>
      </c>
      <c r="AC45" s="19">
        <f t="shared" si="35"/>
        <v>45356</v>
      </c>
      <c r="AD45" s="18" t="str">
        <f t="shared" si="28"/>
        <v>火</v>
      </c>
      <c r="AE45" s="44"/>
      <c r="AF45" s="102"/>
      <c r="AG45" s="41" t="str">
        <f t="shared" si="29"/>
        <v/>
      </c>
      <c r="AQ45" s="6"/>
      <c r="AV45" s="6"/>
      <c r="BA45" s="6"/>
      <c r="BF45" s="6"/>
      <c r="BI45" s="3"/>
      <c r="BJ45" s="3"/>
      <c r="BK45" s="6"/>
    </row>
    <row r="46" spans="1:63" s="4" customFormat="1" ht="25.15" customHeight="1" x14ac:dyDescent="0.4">
      <c r="A46" s="3"/>
      <c r="B46" s="3"/>
      <c r="C46" s="3"/>
      <c r="D46" s="19">
        <f t="shared" si="30"/>
        <v>45205</v>
      </c>
      <c r="E46" s="18" t="str">
        <f t="shared" si="18"/>
        <v>金</v>
      </c>
      <c r="F46" s="44" t="s">
        <v>9</v>
      </c>
      <c r="G46" s="102"/>
      <c r="H46" s="41" t="str">
        <f t="shared" si="19"/>
        <v/>
      </c>
      <c r="I46" s="19">
        <f t="shared" si="31"/>
        <v>45236</v>
      </c>
      <c r="J46" s="18" t="str">
        <f t="shared" si="20"/>
        <v>月</v>
      </c>
      <c r="K46" s="44"/>
      <c r="L46" s="102"/>
      <c r="M46" s="41" t="str">
        <f t="shared" si="21"/>
        <v/>
      </c>
      <c r="N46" s="19">
        <f t="shared" si="32"/>
        <v>45266</v>
      </c>
      <c r="O46" s="18" t="str">
        <f t="shared" si="22"/>
        <v>水</v>
      </c>
      <c r="P46" s="44"/>
      <c r="Q46" s="102"/>
      <c r="R46" s="41" t="str">
        <f t="shared" si="23"/>
        <v/>
      </c>
      <c r="S46" s="19">
        <f t="shared" si="33"/>
        <v>45297</v>
      </c>
      <c r="T46" s="18" t="str">
        <f t="shared" si="24"/>
        <v>土</v>
      </c>
      <c r="U46" s="44"/>
      <c r="V46" s="112"/>
      <c r="W46" s="41" t="str">
        <f t="shared" si="25"/>
        <v/>
      </c>
      <c r="X46" s="19">
        <f t="shared" si="34"/>
        <v>45328</v>
      </c>
      <c r="Y46" s="18" t="str">
        <f t="shared" si="26"/>
        <v>火</v>
      </c>
      <c r="Z46" s="44"/>
      <c r="AA46" s="102"/>
      <c r="AB46" s="41" t="str">
        <f t="shared" si="27"/>
        <v/>
      </c>
      <c r="AC46" s="19">
        <f t="shared" si="35"/>
        <v>45357</v>
      </c>
      <c r="AD46" s="18" t="str">
        <f t="shared" si="28"/>
        <v>水</v>
      </c>
      <c r="AE46" s="44"/>
      <c r="AF46" s="102"/>
      <c r="AG46" s="41" t="str">
        <f t="shared" si="29"/>
        <v/>
      </c>
      <c r="AQ46" s="6"/>
      <c r="AV46" s="6"/>
      <c r="BA46" s="6"/>
      <c r="BF46" s="6"/>
      <c r="BI46" s="3"/>
      <c r="BJ46" s="3"/>
      <c r="BK46" s="6"/>
    </row>
    <row r="47" spans="1:63" s="4" customFormat="1" ht="25.15" customHeight="1" x14ac:dyDescent="0.4">
      <c r="A47" s="3"/>
      <c r="B47" s="3"/>
      <c r="C47" s="3"/>
      <c r="D47" s="19">
        <f t="shared" si="30"/>
        <v>45206</v>
      </c>
      <c r="E47" s="18" t="str">
        <f t="shared" si="18"/>
        <v>土</v>
      </c>
      <c r="F47" s="44"/>
      <c r="G47" s="102"/>
      <c r="H47" s="41" t="str">
        <f t="shared" si="19"/>
        <v/>
      </c>
      <c r="I47" s="19">
        <f t="shared" si="31"/>
        <v>45237</v>
      </c>
      <c r="J47" s="18" t="str">
        <f t="shared" si="20"/>
        <v>火</v>
      </c>
      <c r="K47" s="44"/>
      <c r="L47" s="102"/>
      <c r="M47" s="41" t="str">
        <f t="shared" si="21"/>
        <v/>
      </c>
      <c r="N47" s="19">
        <f t="shared" si="32"/>
        <v>45267</v>
      </c>
      <c r="O47" s="18" t="str">
        <f t="shared" si="22"/>
        <v>木</v>
      </c>
      <c r="P47" s="44"/>
      <c r="Q47" s="102"/>
      <c r="R47" s="41" t="str">
        <f t="shared" si="23"/>
        <v/>
      </c>
      <c r="S47" s="23">
        <f t="shared" si="33"/>
        <v>45298</v>
      </c>
      <c r="T47" s="24" t="str">
        <f t="shared" si="24"/>
        <v>日</v>
      </c>
      <c r="U47" s="46"/>
      <c r="V47" s="116"/>
      <c r="W47" s="41" t="str">
        <f t="shared" si="25"/>
        <v/>
      </c>
      <c r="X47" s="19">
        <f t="shared" si="34"/>
        <v>45329</v>
      </c>
      <c r="Y47" s="18" t="str">
        <f t="shared" si="26"/>
        <v>水</v>
      </c>
      <c r="Z47" s="44"/>
      <c r="AA47" s="102"/>
      <c r="AB47" s="41" t="str">
        <f t="shared" si="27"/>
        <v/>
      </c>
      <c r="AC47" s="19">
        <f t="shared" si="35"/>
        <v>45358</v>
      </c>
      <c r="AD47" s="18" t="str">
        <f t="shared" si="28"/>
        <v>木</v>
      </c>
      <c r="AE47" s="44"/>
      <c r="AF47" s="102"/>
      <c r="AG47" s="41" t="str">
        <f t="shared" si="29"/>
        <v/>
      </c>
      <c r="AQ47" s="6"/>
      <c r="AV47" s="6"/>
      <c r="BA47" s="6"/>
      <c r="BF47" s="6"/>
      <c r="BI47" s="3"/>
      <c r="BJ47" s="3"/>
      <c r="BK47" s="6"/>
    </row>
    <row r="48" spans="1:63" s="4" customFormat="1" ht="25.15" customHeight="1" x14ac:dyDescent="0.4">
      <c r="A48" s="3"/>
      <c r="B48" s="3"/>
      <c r="C48" s="3"/>
      <c r="D48" s="23">
        <f t="shared" si="30"/>
        <v>45207</v>
      </c>
      <c r="E48" s="24" t="str">
        <f t="shared" si="18"/>
        <v>日</v>
      </c>
      <c r="F48" s="44"/>
      <c r="G48" s="102"/>
      <c r="H48" s="41" t="str">
        <f t="shared" si="19"/>
        <v/>
      </c>
      <c r="I48" s="19">
        <f t="shared" si="31"/>
        <v>45238</v>
      </c>
      <c r="J48" s="18" t="str">
        <f t="shared" si="20"/>
        <v>水</v>
      </c>
      <c r="K48" s="44"/>
      <c r="L48" s="102"/>
      <c r="M48" s="41" t="str">
        <f t="shared" si="21"/>
        <v/>
      </c>
      <c r="N48" s="19">
        <f t="shared" si="32"/>
        <v>45268</v>
      </c>
      <c r="O48" s="18" t="str">
        <f t="shared" si="22"/>
        <v>金</v>
      </c>
      <c r="P48" s="44" t="s">
        <v>9</v>
      </c>
      <c r="Q48" s="102"/>
      <c r="R48" s="41" t="str">
        <f t="shared" si="23"/>
        <v/>
      </c>
      <c r="S48" s="21">
        <f t="shared" si="33"/>
        <v>45299</v>
      </c>
      <c r="T48" s="22" t="str">
        <f t="shared" si="24"/>
        <v>月</v>
      </c>
      <c r="U48" s="44"/>
      <c r="V48" s="112"/>
      <c r="W48" s="41" t="str">
        <f t="shared" si="25"/>
        <v/>
      </c>
      <c r="X48" s="19">
        <f t="shared" si="34"/>
        <v>45330</v>
      </c>
      <c r="Y48" s="18" t="str">
        <f t="shared" si="26"/>
        <v>木</v>
      </c>
      <c r="Z48" s="44"/>
      <c r="AA48" s="102"/>
      <c r="AB48" s="41" t="str">
        <f t="shared" si="27"/>
        <v/>
      </c>
      <c r="AC48" s="19">
        <f t="shared" si="35"/>
        <v>45359</v>
      </c>
      <c r="AD48" s="18" t="str">
        <f t="shared" si="28"/>
        <v>金</v>
      </c>
      <c r="AE48" s="44"/>
      <c r="AF48" s="102"/>
      <c r="AG48" s="41" t="str">
        <f t="shared" si="29"/>
        <v/>
      </c>
      <c r="AQ48" s="6"/>
      <c r="AV48" s="6"/>
      <c r="BA48" s="6"/>
      <c r="BF48" s="6"/>
      <c r="BI48" s="3"/>
      <c r="BJ48" s="3"/>
      <c r="BK48" s="6"/>
    </row>
    <row r="49" spans="1:63" s="4" customFormat="1" ht="25.15" customHeight="1" x14ac:dyDescent="0.4">
      <c r="A49" s="3"/>
      <c r="B49" s="3"/>
      <c r="C49" s="3"/>
      <c r="D49" s="19">
        <f t="shared" si="30"/>
        <v>45208</v>
      </c>
      <c r="E49" s="18" t="str">
        <f t="shared" si="18"/>
        <v>月</v>
      </c>
      <c r="F49" s="44"/>
      <c r="G49" s="102"/>
      <c r="H49" s="41" t="str">
        <f t="shared" si="19"/>
        <v/>
      </c>
      <c r="I49" s="19">
        <f t="shared" si="31"/>
        <v>45239</v>
      </c>
      <c r="J49" s="18" t="str">
        <f t="shared" si="20"/>
        <v>木</v>
      </c>
      <c r="K49" s="44"/>
      <c r="L49" s="102"/>
      <c r="M49" s="41" t="str">
        <f t="shared" si="21"/>
        <v/>
      </c>
      <c r="N49" s="19">
        <f t="shared" si="32"/>
        <v>45269</v>
      </c>
      <c r="O49" s="18" t="str">
        <f t="shared" si="22"/>
        <v>土</v>
      </c>
      <c r="P49" s="44" t="s">
        <v>9</v>
      </c>
      <c r="Q49" s="102"/>
      <c r="R49" s="41" t="str">
        <f t="shared" si="23"/>
        <v/>
      </c>
      <c r="S49" s="108">
        <f t="shared" si="33"/>
        <v>45300</v>
      </c>
      <c r="T49" s="109" t="str">
        <f t="shared" si="24"/>
        <v>火</v>
      </c>
      <c r="U49" s="44" t="s">
        <v>9</v>
      </c>
      <c r="V49" s="103"/>
      <c r="W49" s="41" t="str">
        <f t="shared" si="25"/>
        <v/>
      </c>
      <c r="X49" s="19">
        <f t="shared" si="34"/>
        <v>45331</v>
      </c>
      <c r="Y49" s="18" t="str">
        <f t="shared" si="26"/>
        <v>金</v>
      </c>
      <c r="Z49" s="44"/>
      <c r="AA49" s="102"/>
      <c r="AB49" s="41" t="str">
        <f t="shared" si="27"/>
        <v/>
      </c>
      <c r="AC49" s="19">
        <f t="shared" si="35"/>
        <v>45360</v>
      </c>
      <c r="AD49" s="18" t="str">
        <f t="shared" si="28"/>
        <v>土</v>
      </c>
      <c r="AE49" s="44"/>
      <c r="AF49" s="102"/>
      <c r="AG49" s="41" t="str">
        <f t="shared" si="29"/>
        <v/>
      </c>
      <c r="AQ49" s="6"/>
      <c r="AV49" s="6"/>
      <c r="BA49" s="6"/>
      <c r="BF49" s="6"/>
      <c r="BI49" s="3"/>
      <c r="BJ49" s="3"/>
      <c r="BK49" s="6"/>
    </row>
    <row r="50" spans="1:63" s="4" customFormat="1" ht="25.15" customHeight="1" x14ac:dyDescent="0.4">
      <c r="A50" s="3"/>
      <c r="B50" s="3"/>
      <c r="C50" s="3"/>
      <c r="D50" s="21">
        <f t="shared" si="30"/>
        <v>45209</v>
      </c>
      <c r="E50" s="22" t="str">
        <f t="shared" si="18"/>
        <v>火</v>
      </c>
      <c r="F50" s="45"/>
      <c r="G50" s="103"/>
      <c r="H50" s="41" t="str">
        <f t="shared" si="19"/>
        <v/>
      </c>
      <c r="I50" s="19">
        <f t="shared" si="31"/>
        <v>45240</v>
      </c>
      <c r="J50" s="18" t="str">
        <f t="shared" si="20"/>
        <v>金</v>
      </c>
      <c r="K50" s="44"/>
      <c r="L50" s="102"/>
      <c r="M50" s="41" t="str">
        <f t="shared" si="21"/>
        <v/>
      </c>
      <c r="N50" s="19">
        <f t="shared" si="32"/>
        <v>45270</v>
      </c>
      <c r="O50" s="18" t="str">
        <f t="shared" si="22"/>
        <v>日</v>
      </c>
      <c r="P50" s="44"/>
      <c r="Q50" s="102"/>
      <c r="R50" s="41" t="str">
        <f t="shared" si="23"/>
        <v/>
      </c>
      <c r="S50" s="19">
        <f t="shared" si="33"/>
        <v>45301</v>
      </c>
      <c r="T50" s="18" t="str">
        <f t="shared" si="24"/>
        <v>水</v>
      </c>
      <c r="U50" s="44" t="s">
        <v>9</v>
      </c>
      <c r="V50" s="102"/>
      <c r="W50" s="41" t="str">
        <f t="shared" si="25"/>
        <v/>
      </c>
      <c r="X50" s="19">
        <f t="shared" si="34"/>
        <v>45332</v>
      </c>
      <c r="Y50" s="18" t="str">
        <f t="shared" si="26"/>
        <v>土</v>
      </c>
      <c r="Z50" s="44"/>
      <c r="AA50" s="102"/>
      <c r="AB50" s="41" t="str">
        <f t="shared" si="27"/>
        <v/>
      </c>
      <c r="AC50" s="19">
        <f t="shared" si="35"/>
        <v>45361</v>
      </c>
      <c r="AD50" s="18" t="str">
        <f t="shared" si="28"/>
        <v>日</v>
      </c>
      <c r="AE50" s="44"/>
      <c r="AF50" s="102"/>
      <c r="AG50" s="41" t="str">
        <f t="shared" si="29"/>
        <v/>
      </c>
      <c r="AQ50" s="6"/>
      <c r="AV50" s="6"/>
      <c r="BA50" s="6"/>
      <c r="BF50" s="6"/>
      <c r="BI50" s="3"/>
      <c r="BJ50" s="3"/>
      <c r="BK50" s="6"/>
    </row>
    <row r="51" spans="1:63" s="4" customFormat="1" ht="25.15" customHeight="1" x14ac:dyDescent="0.4">
      <c r="A51" s="3"/>
      <c r="B51" s="3"/>
      <c r="C51" s="3"/>
      <c r="D51" s="19">
        <f t="shared" si="30"/>
        <v>45210</v>
      </c>
      <c r="E51" s="18" t="str">
        <f t="shared" si="18"/>
        <v>水</v>
      </c>
      <c r="F51" s="44"/>
      <c r="G51" s="102"/>
      <c r="H51" s="41" t="str">
        <f t="shared" si="19"/>
        <v/>
      </c>
      <c r="I51" s="19">
        <f t="shared" si="31"/>
        <v>45241</v>
      </c>
      <c r="J51" s="18" t="str">
        <f t="shared" si="20"/>
        <v>土</v>
      </c>
      <c r="K51" s="44"/>
      <c r="L51" s="102"/>
      <c r="M51" s="41" t="str">
        <f t="shared" si="21"/>
        <v/>
      </c>
      <c r="N51" s="19">
        <f t="shared" si="32"/>
        <v>45271</v>
      </c>
      <c r="O51" s="18" t="str">
        <f t="shared" si="22"/>
        <v>月</v>
      </c>
      <c r="P51" s="44"/>
      <c r="Q51" s="102"/>
      <c r="R51" s="41" t="str">
        <f t="shared" si="23"/>
        <v/>
      </c>
      <c r="S51" s="19">
        <f t="shared" si="33"/>
        <v>45302</v>
      </c>
      <c r="T51" s="18" t="str">
        <f t="shared" si="24"/>
        <v>木</v>
      </c>
      <c r="U51" s="44" t="s">
        <v>9</v>
      </c>
      <c r="V51" s="103"/>
      <c r="W51" s="41" t="str">
        <f t="shared" si="25"/>
        <v/>
      </c>
      <c r="X51" s="21">
        <f t="shared" si="34"/>
        <v>45333</v>
      </c>
      <c r="Y51" s="22" t="str">
        <f t="shared" si="26"/>
        <v>日</v>
      </c>
      <c r="Z51" s="45"/>
      <c r="AA51" s="103"/>
      <c r="AB51" s="41" t="str">
        <f t="shared" si="27"/>
        <v/>
      </c>
      <c r="AC51" s="19">
        <f t="shared" si="35"/>
        <v>45362</v>
      </c>
      <c r="AD51" s="18" t="str">
        <f t="shared" si="28"/>
        <v>月</v>
      </c>
      <c r="AE51" s="44" t="s">
        <v>9</v>
      </c>
      <c r="AF51" s="102"/>
      <c r="AG51" s="41" t="str">
        <f t="shared" si="29"/>
        <v/>
      </c>
      <c r="AQ51" s="6"/>
      <c r="AV51" s="6"/>
      <c r="BA51" s="6"/>
      <c r="BF51" s="6"/>
      <c r="BI51" s="3"/>
      <c r="BJ51" s="3"/>
      <c r="BK51" s="6"/>
    </row>
    <row r="52" spans="1:63" s="4" customFormat="1" ht="25.15" customHeight="1" x14ac:dyDescent="0.4">
      <c r="A52" s="3"/>
      <c r="B52" s="3"/>
      <c r="C52" s="3"/>
      <c r="D52" s="23">
        <f t="shared" si="30"/>
        <v>45211</v>
      </c>
      <c r="E52" s="24" t="str">
        <f t="shared" si="18"/>
        <v>木</v>
      </c>
      <c r="F52" s="45"/>
      <c r="G52" s="103"/>
      <c r="H52" s="41" t="str">
        <f t="shared" si="19"/>
        <v/>
      </c>
      <c r="I52" s="19">
        <f t="shared" si="31"/>
        <v>45242</v>
      </c>
      <c r="J52" s="18" t="str">
        <f t="shared" si="20"/>
        <v>日</v>
      </c>
      <c r="K52" s="44"/>
      <c r="L52" s="102"/>
      <c r="M52" s="41" t="str">
        <f t="shared" si="21"/>
        <v/>
      </c>
      <c r="N52" s="19">
        <f t="shared" si="32"/>
        <v>45272</v>
      </c>
      <c r="O52" s="18" t="str">
        <f t="shared" si="22"/>
        <v>火</v>
      </c>
      <c r="P52" s="44"/>
      <c r="Q52" s="102"/>
      <c r="R52" s="41" t="str">
        <f t="shared" si="23"/>
        <v/>
      </c>
      <c r="S52" s="19">
        <f t="shared" si="33"/>
        <v>45303</v>
      </c>
      <c r="T52" s="18" t="str">
        <f t="shared" si="24"/>
        <v>金</v>
      </c>
      <c r="U52" s="44"/>
      <c r="V52" s="102"/>
      <c r="W52" s="41" t="str">
        <f t="shared" si="25"/>
        <v/>
      </c>
      <c r="X52" s="19">
        <f t="shared" si="34"/>
        <v>45334</v>
      </c>
      <c r="Y52" s="18" t="str">
        <f t="shared" si="26"/>
        <v>月</v>
      </c>
      <c r="Z52" s="44"/>
      <c r="AA52" s="102"/>
      <c r="AB52" s="41" t="str">
        <f t="shared" si="27"/>
        <v/>
      </c>
      <c r="AC52" s="19">
        <f t="shared" si="35"/>
        <v>45363</v>
      </c>
      <c r="AD52" s="18" t="str">
        <f t="shared" si="28"/>
        <v>火</v>
      </c>
      <c r="AE52" s="44"/>
      <c r="AF52" s="102"/>
      <c r="AG52" s="41" t="str">
        <f t="shared" si="29"/>
        <v/>
      </c>
      <c r="AQ52" s="6"/>
      <c r="AV52" s="6"/>
      <c r="BA52" s="6"/>
      <c r="BF52" s="6"/>
      <c r="BI52" s="3"/>
      <c r="BJ52" s="3"/>
      <c r="BK52" s="6"/>
    </row>
    <row r="53" spans="1:63" s="4" customFormat="1" ht="25.15" customHeight="1" x14ac:dyDescent="0.4">
      <c r="A53" s="3"/>
      <c r="B53" s="3"/>
      <c r="C53" s="3"/>
      <c r="D53" s="19">
        <f t="shared" si="30"/>
        <v>45212</v>
      </c>
      <c r="E53" s="18" t="str">
        <f t="shared" si="18"/>
        <v>金</v>
      </c>
      <c r="F53" s="44"/>
      <c r="G53" s="102"/>
      <c r="H53" s="41" t="str">
        <f t="shared" si="19"/>
        <v/>
      </c>
      <c r="I53" s="19">
        <f t="shared" si="31"/>
        <v>45243</v>
      </c>
      <c r="J53" s="18" t="str">
        <f t="shared" si="20"/>
        <v>月</v>
      </c>
      <c r="K53" s="44"/>
      <c r="L53" s="102"/>
      <c r="M53" s="41" t="str">
        <f t="shared" si="21"/>
        <v/>
      </c>
      <c r="N53" s="19">
        <f t="shared" si="32"/>
        <v>45273</v>
      </c>
      <c r="O53" s="18" t="str">
        <f t="shared" si="22"/>
        <v>水</v>
      </c>
      <c r="P53" s="44"/>
      <c r="Q53" s="102"/>
      <c r="R53" s="41" t="str">
        <f t="shared" si="23"/>
        <v/>
      </c>
      <c r="S53" s="19">
        <f t="shared" si="33"/>
        <v>45304</v>
      </c>
      <c r="T53" s="18" t="str">
        <f t="shared" si="24"/>
        <v>土</v>
      </c>
      <c r="U53" s="44"/>
      <c r="V53" s="102"/>
      <c r="W53" s="41" t="str">
        <f t="shared" si="25"/>
        <v/>
      </c>
      <c r="X53" s="19">
        <f t="shared" si="34"/>
        <v>45335</v>
      </c>
      <c r="Y53" s="18" t="str">
        <f t="shared" si="26"/>
        <v>火</v>
      </c>
      <c r="Z53" s="44"/>
      <c r="AA53" s="102"/>
      <c r="AB53" s="41" t="str">
        <f t="shared" si="27"/>
        <v/>
      </c>
      <c r="AC53" s="19">
        <f t="shared" si="35"/>
        <v>45364</v>
      </c>
      <c r="AD53" s="18" t="str">
        <f t="shared" si="28"/>
        <v>水</v>
      </c>
      <c r="AE53" s="44"/>
      <c r="AF53" s="102"/>
      <c r="AG53" s="41" t="str">
        <f t="shared" si="29"/>
        <v/>
      </c>
      <c r="AQ53" s="6"/>
      <c r="AV53" s="6"/>
      <c r="BA53" s="6"/>
      <c r="BF53" s="6"/>
      <c r="BI53" s="3"/>
      <c r="BJ53" s="3"/>
      <c r="BK53" s="6"/>
    </row>
    <row r="54" spans="1:63" s="4" customFormat="1" ht="25.15" customHeight="1" x14ac:dyDescent="0.4">
      <c r="A54" s="3"/>
      <c r="B54" s="3"/>
      <c r="C54" s="3"/>
      <c r="D54" s="19">
        <f t="shared" si="30"/>
        <v>45213</v>
      </c>
      <c r="E54" s="18" t="str">
        <f t="shared" si="18"/>
        <v>土</v>
      </c>
      <c r="F54" s="44"/>
      <c r="G54" s="102"/>
      <c r="H54" s="41" t="str">
        <f t="shared" si="19"/>
        <v/>
      </c>
      <c r="I54" s="19">
        <f t="shared" si="31"/>
        <v>45244</v>
      </c>
      <c r="J54" s="18" t="str">
        <f t="shared" si="20"/>
        <v>火</v>
      </c>
      <c r="K54" s="44"/>
      <c r="L54" s="102"/>
      <c r="M54" s="41" t="str">
        <f t="shared" si="21"/>
        <v/>
      </c>
      <c r="N54" s="19">
        <f t="shared" si="32"/>
        <v>45274</v>
      </c>
      <c r="O54" s="18" t="str">
        <f t="shared" si="22"/>
        <v>木</v>
      </c>
      <c r="P54" s="44"/>
      <c r="Q54" s="102"/>
      <c r="R54" s="41" t="str">
        <f t="shared" si="23"/>
        <v/>
      </c>
      <c r="S54" s="19">
        <f t="shared" si="33"/>
        <v>45305</v>
      </c>
      <c r="T54" s="18" t="str">
        <f t="shared" si="24"/>
        <v>日</v>
      </c>
      <c r="U54" s="44"/>
      <c r="V54" s="102"/>
      <c r="W54" s="41" t="str">
        <f t="shared" si="25"/>
        <v/>
      </c>
      <c r="X54" s="19">
        <f t="shared" si="34"/>
        <v>45336</v>
      </c>
      <c r="Y54" s="18" t="str">
        <f t="shared" si="26"/>
        <v>水</v>
      </c>
      <c r="Z54" s="44"/>
      <c r="AA54" s="102"/>
      <c r="AB54" s="41" t="str">
        <f t="shared" si="27"/>
        <v/>
      </c>
      <c r="AC54" s="19">
        <f t="shared" si="35"/>
        <v>45365</v>
      </c>
      <c r="AD54" s="18" t="str">
        <f t="shared" si="28"/>
        <v>木</v>
      </c>
      <c r="AE54" s="44"/>
      <c r="AF54" s="102"/>
      <c r="AG54" s="41" t="str">
        <f t="shared" si="29"/>
        <v/>
      </c>
      <c r="AQ54" s="6"/>
      <c r="AV54" s="6"/>
      <c r="BA54" s="6"/>
      <c r="BF54" s="6"/>
      <c r="BI54" s="3"/>
      <c r="BJ54" s="3"/>
      <c r="BK54" s="6"/>
    </row>
    <row r="55" spans="1:63" s="4" customFormat="1" ht="25.15" customHeight="1" x14ac:dyDescent="0.4">
      <c r="A55" s="3"/>
      <c r="B55" s="3"/>
      <c r="C55" s="3"/>
      <c r="D55" s="19">
        <f t="shared" si="30"/>
        <v>45214</v>
      </c>
      <c r="E55" s="18" t="str">
        <f t="shared" si="18"/>
        <v>日</v>
      </c>
      <c r="F55" s="44"/>
      <c r="G55" s="102"/>
      <c r="H55" s="41" t="str">
        <f t="shared" si="19"/>
        <v/>
      </c>
      <c r="I55" s="19">
        <f t="shared" si="31"/>
        <v>45245</v>
      </c>
      <c r="J55" s="18" t="str">
        <f t="shared" si="20"/>
        <v>水</v>
      </c>
      <c r="K55" s="44" t="s">
        <v>9</v>
      </c>
      <c r="L55" s="102"/>
      <c r="M55" s="41" t="str">
        <f t="shared" si="21"/>
        <v/>
      </c>
      <c r="N55" s="19">
        <f t="shared" si="32"/>
        <v>45275</v>
      </c>
      <c r="O55" s="18" t="str">
        <f t="shared" si="22"/>
        <v>金</v>
      </c>
      <c r="P55" s="44" t="s">
        <v>9</v>
      </c>
      <c r="Q55" s="102"/>
      <c r="R55" s="41" t="str">
        <f t="shared" si="23"/>
        <v/>
      </c>
      <c r="S55" s="19">
        <f t="shared" si="33"/>
        <v>45306</v>
      </c>
      <c r="T55" s="18" t="str">
        <f t="shared" si="24"/>
        <v>月</v>
      </c>
      <c r="U55" s="44"/>
      <c r="V55" s="102"/>
      <c r="W55" s="41" t="str">
        <f t="shared" si="25"/>
        <v/>
      </c>
      <c r="X55" s="19">
        <f t="shared" si="34"/>
        <v>45337</v>
      </c>
      <c r="Y55" s="18" t="str">
        <f t="shared" si="26"/>
        <v>木</v>
      </c>
      <c r="Z55" s="44" t="s">
        <v>9</v>
      </c>
      <c r="AA55" s="102"/>
      <c r="AB55" s="41" t="str">
        <f t="shared" si="27"/>
        <v/>
      </c>
      <c r="AC55" s="19">
        <f t="shared" si="35"/>
        <v>45366</v>
      </c>
      <c r="AD55" s="18" t="str">
        <f t="shared" si="28"/>
        <v>金</v>
      </c>
      <c r="AE55" s="44"/>
      <c r="AF55" s="102"/>
      <c r="AG55" s="41" t="str">
        <f t="shared" si="29"/>
        <v/>
      </c>
      <c r="AQ55" s="6"/>
      <c r="AV55" s="6"/>
      <c r="BA55" s="6"/>
      <c r="BF55" s="6"/>
      <c r="BI55" s="3"/>
      <c r="BJ55" s="3"/>
      <c r="BK55" s="6"/>
    </row>
    <row r="56" spans="1:63" s="4" customFormat="1" ht="25.15" customHeight="1" x14ac:dyDescent="0.4">
      <c r="A56" s="3"/>
      <c r="B56" s="3"/>
      <c r="C56" s="3"/>
      <c r="D56" s="19">
        <f t="shared" si="30"/>
        <v>45215</v>
      </c>
      <c r="E56" s="18" t="str">
        <f t="shared" si="18"/>
        <v>月</v>
      </c>
      <c r="F56" s="44"/>
      <c r="G56" s="102"/>
      <c r="H56" s="41" t="str">
        <f t="shared" si="19"/>
        <v/>
      </c>
      <c r="I56" s="19">
        <f t="shared" si="31"/>
        <v>45246</v>
      </c>
      <c r="J56" s="18" t="str">
        <f t="shared" si="20"/>
        <v>木</v>
      </c>
      <c r="K56" s="44"/>
      <c r="L56" s="102"/>
      <c r="M56" s="41" t="str">
        <f t="shared" si="21"/>
        <v/>
      </c>
      <c r="N56" s="19">
        <f t="shared" si="32"/>
        <v>45276</v>
      </c>
      <c r="O56" s="18" t="str">
        <f t="shared" si="22"/>
        <v>土</v>
      </c>
      <c r="P56" s="44"/>
      <c r="Q56" s="102"/>
      <c r="R56" s="41" t="str">
        <f t="shared" si="23"/>
        <v/>
      </c>
      <c r="S56" s="19">
        <f t="shared" si="33"/>
        <v>45307</v>
      </c>
      <c r="T56" s="18" t="str">
        <f t="shared" si="24"/>
        <v>火</v>
      </c>
      <c r="U56" s="44" t="s">
        <v>9</v>
      </c>
      <c r="V56" s="102"/>
      <c r="W56" s="41" t="str">
        <f t="shared" si="25"/>
        <v/>
      </c>
      <c r="X56" s="19">
        <f t="shared" si="34"/>
        <v>45338</v>
      </c>
      <c r="Y56" s="18" t="str">
        <f t="shared" si="26"/>
        <v>金</v>
      </c>
      <c r="Z56" s="44"/>
      <c r="AA56" s="102"/>
      <c r="AB56" s="41" t="str">
        <f t="shared" si="27"/>
        <v/>
      </c>
      <c r="AC56" s="19">
        <f t="shared" si="35"/>
        <v>45367</v>
      </c>
      <c r="AD56" s="18" t="str">
        <f t="shared" si="28"/>
        <v>土</v>
      </c>
      <c r="AE56" s="44"/>
      <c r="AF56" s="102"/>
      <c r="AG56" s="41" t="str">
        <f t="shared" si="29"/>
        <v/>
      </c>
      <c r="AQ56" s="6"/>
      <c r="AV56" s="6"/>
      <c r="BA56" s="6"/>
      <c r="BF56" s="6"/>
      <c r="BI56" s="3"/>
      <c r="BJ56" s="3"/>
      <c r="BK56" s="6"/>
    </row>
    <row r="57" spans="1:63" s="4" customFormat="1" ht="25.15" customHeight="1" x14ac:dyDescent="0.4">
      <c r="A57" s="3"/>
      <c r="B57" s="3"/>
      <c r="C57" s="3"/>
      <c r="D57" s="19">
        <f t="shared" si="30"/>
        <v>45216</v>
      </c>
      <c r="E57" s="18" t="str">
        <f t="shared" si="18"/>
        <v>火</v>
      </c>
      <c r="F57" s="44" t="s">
        <v>9</v>
      </c>
      <c r="G57" s="102"/>
      <c r="H57" s="41" t="str">
        <f t="shared" si="19"/>
        <v/>
      </c>
      <c r="I57" s="19">
        <f t="shared" si="31"/>
        <v>45247</v>
      </c>
      <c r="J57" s="18" t="str">
        <f t="shared" si="20"/>
        <v>金</v>
      </c>
      <c r="K57" s="44"/>
      <c r="L57" s="102"/>
      <c r="M57" s="41" t="str">
        <f t="shared" si="21"/>
        <v/>
      </c>
      <c r="N57" s="19">
        <f t="shared" si="32"/>
        <v>45277</v>
      </c>
      <c r="O57" s="18" t="str">
        <f t="shared" si="22"/>
        <v>日</v>
      </c>
      <c r="P57" s="44"/>
      <c r="Q57" s="102"/>
      <c r="R57" s="41" t="str">
        <f t="shared" si="23"/>
        <v/>
      </c>
      <c r="S57" s="19">
        <f t="shared" si="33"/>
        <v>45308</v>
      </c>
      <c r="T57" s="18" t="str">
        <f t="shared" si="24"/>
        <v>水</v>
      </c>
      <c r="U57" s="44"/>
      <c r="V57" s="102"/>
      <c r="W57" s="41" t="str">
        <f t="shared" si="25"/>
        <v/>
      </c>
      <c r="X57" s="19">
        <f t="shared" si="34"/>
        <v>45339</v>
      </c>
      <c r="Y57" s="18" t="str">
        <f t="shared" si="26"/>
        <v>土</v>
      </c>
      <c r="Z57" s="44"/>
      <c r="AA57" s="102"/>
      <c r="AB57" s="41" t="str">
        <f t="shared" si="27"/>
        <v/>
      </c>
      <c r="AC57" s="19">
        <f t="shared" si="35"/>
        <v>45368</v>
      </c>
      <c r="AD57" s="18" t="str">
        <f t="shared" si="28"/>
        <v>日</v>
      </c>
      <c r="AE57" s="44"/>
      <c r="AF57" s="102"/>
      <c r="AG57" s="41" t="str">
        <f>IF(AF57="","",VLOOKUP(AF57,$A$5:$B$34,2))</f>
        <v/>
      </c>
      <c r="AQ57" s="6"/>
      <c r="AV57" s="6"/>
      <c r="BA57" s="6"/>
      <c r="BF57" s="6"/>
      <c r="BI57" s="3"/>
      <c r="BJ57" s="3"/>
      <c r="BK57" s="6"/>
    </row>
    <row r="58" spans="1:63" s="4" customFormat="1" ht="25.15" customHeight="1" x14ac:dyDescent="0.4">
      <c r="A58" s="3"/>
      <c r="B58" s="3"/>
      <c r="C58" s="3"/>
      <c r="D58" s="19">
        <f t="shared" si="30"/>
        <v>45217</v>
      </c>
      <c r="E58" s="18" t="str">
        <f t="shared" si="18"/>
        <v>水</v>
      </c>
      <c r="F58" s="44" t="s">
        <v>9</v>
      </c>
      <c r="G58" s="102"/>
      <c r="H58" s="41" t="str">
        <f t="shared" si="19"/>
        <v/>
      </c>
      <c r="I58" s="19">
        <f t="shared" si="31"/>
        <v>45248</v>
      </c>
      <c r="J58" s="18" t="str">
        <f t="shared" si="20"/>
        <v>土</v>
      </c>
      <c r="K58" s="44"/>
      <c r="L58" s="102"/>
      <c r="M58" s="41" t="str">
        <f t="shared" si="21"/>
        <v/>
      </c>
      <c r="N58" s="19">
        <f t="shared" si="32"/>
        <v>45278</v>
      </c>
      <c r="O58" s="18" t="str">
        <f t="shared" si="22"/>
        <v>月</v>
      </c>
      <c r="P58" s="44"/>
      <c r="Q58" s="102"/>
      <c r="R58" s="41" t="str">
        <f t="shared" si="23"/>
        <v/>
      </c>
      <c r="S58" s="19">
        <f t="shared" si="33"/>
        <v>45309</v>
      </c>
      <c r="T58" s="18" t="str">
        <f t="shared" si="24"/>
        <v>木</v>
      </c>
      <c r="U58" s="44"/>
      <c r="V58" s="102"/>
      <c r="W58" s="41" t="str">
        <f t="shared" si="25"/>
        <v/>
      </c>
      <c r="X58" s="19">
        <f t="shared" si="34"/>
        <v>45340</v>
      </c>
      <c r="Y58" s="18" t="str">
        <f t="shared" si="26"/>
        <v>日</v>
      </c>
      <c r="Z58" s="44"/>
      <c r="AA58" s="102"/>
      <c r="AB58" s="41" t="str">
        <f t="shared" si="27"/>
        <v/>
      </c>
      <c r="AC58" s="19">
        <f t="shared" si="35"/>
        <v>45369</v>
      </c>
      <c r="AD58" s="18" t="str">
        <f t="shared" si="28"/>
        <v>月</v>
      </c>
      <c r="AE58" s="44"/>
      <c r="AF58" s="102"/>
      <c r="AG58" s="41" t="str">
        <f t="shared" si="29"/>
        <v/>
      </c>
      <c r="AQ58" s="6"/>
      <c r="AV58" s="6"/>
      <c r="BA58" s="6"/>
      <c r="BF58" s="6"/>
      <c r="BI58" s="3"/>
      <c r="BJ58" s="3"/>
      <c r="BK58" s="6"/>
    </row>
    <row r="59" spans="1:63" s="4" customFormat="1" ht="25.15" customHeight="1" x14ac:dyDescent="0.4">
      <c r="A59" s="3"/>
      <c r="B59" s="3"/>
      <c r="C59" s="3"/>
      <c r="D59" s="19">
        <f t="shared" si="30"/>
        <v>45218</v>
      </c>
      <c r="E59" s="18" t="str">
        <f t="shared" si="18"/>
        <v>木</v>
      </c>
      <c r="F59" s="44"/>
      <c r="G59" s="102"/>
      <c r="H59" s="41" t="str">
        <f t="shared" si="19"/>
        <v/>
      </c>
      <c r="I59" s="19">
        <f t="shared" si="31"/>
        <v>45249</v>
      </c>
      <c r="J59" s="18" t="str">
        <f t="shared" si="20"/>
        <v>日</v>
      </c>
      <c r="K59" s="44"/>
      <c r="L59" s="102"/>
      <c r="M59" s="41" t="str">
        <f t="shared" si="21"/>
        <v/>
      </c>
      <c r="N59" s="19">
        <f t="shared" si="32"/>
        <v>45279</v>
      </c>
      <c r="O59" s="18" t="str">
        <f t="shared" si="22"/>
        <v>火</v>
      </c>
      <c r="P59" s="44"/>
      <c r="Q59" s="102"/>
      <c r="R59" s="41" t="str">
        <f t="shared" si="23"/>
        <v/>
      </c>
      <c r="S59" s="19">
        <f t="shared" si="33"/>
        <v>45310</v>
      </c>
      <c r="T59" s="18" t="str">
        <f t="shared" si="24"/>
        <v>金</v>
      </c>
      <c r="U59" s="44"/>
      <c r="V59" s="102"/>
      <c r="W59" s="41" t="str">
        <f t="shared" si="25"/>
        <v/>
      </c>
      <c r="X59" s="19">
        <f t="shared" si="34"/>
        <v>45341</v>
      </c>
      <c r="Y59" s="18" t="str">
        <f t="shared" si="26"/>
        <v>月</v>
      </c>
      <c r="Z59" s="44"/>
      <c r="AA59" s="102"/>
      <c r="AB59" s="41" t="str">
        <f t="shared" si="27"/>
        <v/>
      </c>
      <c r="AC59" s="19">
        <f t="shared" si="35"/>
        <v>45370</v>
      </c>
      <c r="AD59" s="18" t="str">
        <f t="shared" si="28"/>
        <v>火</v>
      </c>
      <c r="AE59" s="44"/>
      <c r="AF59" s="102"/>
      <c r="AG59" s="41" t="str">
        <f t="shared" si="29"/>
        <v/>
      </c>
      <c r="AQ59" s="6"/>
      <c r="AV59" s="6"/>
      <c r="BA59" s="6"/>
      <c r="BF59" s="6"/>
      <c r="BI59" s="3"/>
      <c r="BJ59" s="3"/>
      <c r="BK59" s="6"/>
    </row>
    <row r="60" spans="1:63" s="4" customFormat="1" ht="25.15" customHeight="1" x14ac:dyDescent="0.4">
      <c r="A60" s="3"/>
      <c r="B60" s="3"/>
      <c r="C60" s="3"/>
      <c r="D60" s="19">
        <f t="shared" si="30"/>
        <v>45219</v>
      </c>
      <c r="E60" s="18" t="str">
        <f t="shared" si="18"/>
        <v>金</v>
      </c>
      <c r="F60" s="44"/>
      <c r="G60" s="102"/>
      <c r="H60" s="41" t="str">
        <f t="shared" si="19"/>
        <v/>
      </c>
      <c r="I60" s="19">
        <f t="shared" si="31"/>
        <v>45250</v>
      </c>
      <c r="J60" s="18" t="str">
        <f t="shared" si="20"/>
        <v>月</v>
      </c>
      <c r="K60" s="44"/>
      <c r="L60" s="102"/>
      <c r="M60" s="41" t="str">
        <f t="shared" si="21"/>
        <v/>
      </c>
      <c r="N60" s="19">
        <f t="shared" si="32"/>
        <v>45280</v>
      </c>
      <c r="O60" s="18" t="str">
        <f t="shared" si="22"/>
        <v>水</v>
      </c>
      <c r="P60" s="44"/>
      <c r="Q60" s="102"/>
      <c r="R60" s="41" t="str">
        <f t="shared" si="23"/>
        <v/>
      </c>
      <c r="S60" s="19">
        <f t="shared" si="33"/>
        <v>45311</v>
      </c>
      <c r="T60" s="18" t="str">
        <f t="shared" si="24"/>
        <v>土</v>
      </c>
      <c r="U60" s="44"/>
      <c r="V60" s="102"/>
      <c r="W60" s="41" t="str">
        <f t="shared" si="25"/>
        <v/>
      </c>
      <c r="X60" s="19">
        <f t="shared" si="34"/>
        <v>45342</v>
      </c>
      <c r="Y60" s="18" t="str">
        <f t="shared" si="26"/>
        <v>火</v>
      </c>
      <c r="Z60" s="44"/>
      <c r="AA60" s="102"/>
      <c r="AB60" s="41" t="str">
        <f t="shared" si="27"/>
        <v/>
      </c>
      <c r="AC60" s="19">
        <f t="shared" si="35"/>
        <v>45371</v>
      </c>
      <c r="AD60" s="18" t="str">
        <f t="shared" si="28"/>
        <v>水</v>
      </c>
      <c r="AE60" s="45"/>
      <c r="AF60" s="103"/>
      <c r="AG60" s="41" t="str">
        <f t="shared" si="29"/>
        <v/>
      </c>
      <c r="AQ60" s="6"/>
      <c r="AV60" s="6"/>
      <c r="BA60" s="6"/>
      <c r="BF60" s="6"/>
      <c r="BI60" s="3"/>
      <c r="BJ60" s="3"/>
      <c r="BK60" s="6"/>
    </row>
    <row r="61" spans="1:63" s="4" customFormat="1" ht="25.15" customHeight="1" x14ac:dyDescent="0.4">
      <c r="A61" s="3"/>
      <c r="B61" s="3"/>
      <c r="C61" s="3"/>
      <c r="D61" s="19">
        <f t="shared" si="30"/>
        <v>45220</v>
      </c>
      <c r="E61" s="18" t="str">
        <f t="shared" si="18"/>
        <v>土</v>
      </c>
      <c r="F61" s="44"/>
      <c r="G61" s="102"/>
      <c r="H61" s="41" t="str">
        <f t="shared" si="19"/>
        <v/>
      </c>
      <c r="I61" s="21">
        <f t="shared" si="31"/>
        <v>45251</v>
      </c>
      <c r="J61" s="22" t="str">
        <f t="shared" si="20"/>
        <v>火</v>
      </c>
      <c r="K61" s="44"/>
      <c r="L61" s="102"/>
      <c r="M61" s="41" t="str">
        <f t="shared" si="21"/>
        <v/>
      </c>
      <c r="N61" s="19">
        <f t="shared" si="32"/>
        <v>45281</v>
      </c>
      <c r="O61" s="18" t="str">
        <f t="shared" si="22"/>
        <v>木</v>
      </c>
      <c r="P61" s="44"/>
      <c r="Q61" s="102"/>
      <c r="R61" s="41" t="str">
        <f t="shared" si="23"/>
        <v/>
      </c>
      <c r="S61" s="19">
        <f t="shared" si="33"/>
        <v>45312</v>
      </c>
      <c r="T61" s="18" t="str">
        <f t="shared" si="24"/>
        <v>日</v>
      </c>
      <c r="U61" s="44"/>
      <c r="V61" s="102"/>
      <c r="W61" s="41" t="str">
        <f t="shared" si="25"/>
        <v/>
      </c>
      <c r="X61" s="19">
        <f t="shared" si="34"/>
        <v>45343</v>
      </c>
      <c r="Y61" s="18" t="str">
        <f t="shared" si="26"/>
        <v>水</v>
      </c>
      <c r="Z61" s="44"/>
      <c r="AA61" s="102"/>
      <c r="AB61" s="41" t="str">
        <f t="shared" si="27"/>
        <v/>
      </c>
      <c r="AC61" s="21">
        <f t="shared" si="35"/>
        <v>45372</v>
      </c>
      <c r="AD61" s="22" t="str">
        <f t="shared" si="28"/>
        <v>木</v>
      </c>
      <c r="AE61" s="44"/>
      <c r="AF61" s="102"/>
      <c r="AG61" s="41" t="str">
        <f t="shared" si="29"/>
        <v/>
      </c>
      <c r="AQ61" s="6"/>
      <c r="AV61" s="6"/>
      <c r="BA61" s="6"/>
      <c r="BF61" s="6"/>
      <c r="BI61" s="3"/>
      <c r="BJ61" s="3"/>
      <c r="BK61" s="6"/>
    </row>
    <row r="62" spans="1:63" s="4" customFormat="1" ht="25.15" customHeight="1" x14ac:dyDescent="0.4">
      <c r="A62" s="3"/>
      <c r="B62" s="3"/>
      <c r="C62" s="3"/>
      <c r="D62" s="19">
        <f t="shared" si="30"/>
        <v>45221</v>
      </c>
      <c r="E62" s="18" t="str">
        <f t="shared" si="18"/>
        <v>日</v>
      </c>
      <c r="F62" s="44"/>
      <c r="G62" s="102"/>
      <c r="H62" s="41" t="str">
        <f t="shared" si="19"/>
        <v/>
      </c>
      <c r="I62" s="19">
        <f t="shared" si="31"/>
        <v>45252</v>
      </c>
      <c r="J62" s="18" t="str">
        <f t="shared" si="20"/>
        <v>水</v>
      </c>
      <c r="K62" s="44"/>
      <c r="L62" s="102"/>
      <c r="M62" s="41" t="str">
        <f t="shared" si="21"/>
        <v/>
      </c>
      <c r="N62" s="19">
        <f t="shared" si="32"/>
        <v>45282</v>
      </c>
      <c r="O62" s="18" t="str">
        <f t="shared" si="22"/>
        <v>金</v>
      </c>
      <c r="P62" s="44"/>
      <c r="Q62" s="102"/>
      <c r="R62" s="41" t="str">
        <f t="shared" si="23"/>
        <v/>
      </c>
      <c r="S62" s="19">
        <f t="shared" si="33"/>
        <v>45313</v>
      </c>
      <c r="T62" s="18" t="str">
        <f t="shared" si="24"/>
        <v>月</v>
      </c>
      <c r="U62" s="44"/>
      <c r="V62" s="102"/>
      <c r="W62" s="41" t="str">
        <f t="shared" si="25"/>
        <v/>
      </c>
      <c r="X62" s="19">
        <f t="shared" si="34"/>
        <v>45344</v>
      </c>
      <c r="Y62" s="18" t="str">
        <f t="shared" si="26"/>
        <v>木</v>
      </c>
      <c r="Z62" s="44"/>
      <c r="AA62" s="102"/>
      <c r="AB62" s="41" t="str">
        <f t="shared" si="27"/>
        <v/>
      </c>
      <c r="AC62" s="19">
        <f t="shared" si="35"/>
        <v>45373</v>
      </c>
      <c r="AD62" s="18" t="str">
        <f t="shared" si="28"/>
        <v>金</v>
      </c>
      <c r="AE62" s="44"/>
      <c r="AF62" s="102"/>
      <c r="AG62" s="41" t="str">
        <f>IF(AF62="","",VLOOKUP(AF62,$A$5:$B$34,2))</f>
        <v/>
      </c>
      <c r="AQ62" s="6"/>
      <c r="AV62" s="6"/>
      <c r="BA62" s="6"/>
      <c r="BF62" s="6"/>
      <c r="BI62" s="3"/>
      <c r="BJ62" s="3"/>
      <c r="BK62" s="6"/>
    </row>
    <row r="63" spans="1:63" s="4" customFormat="1" ht="25.15" customHeight="1" x14ac:dyDescent="0.4">
      <c r="A63" s="3"/>
      <c r="B63" s="3"/>
      <c r="C63" s="3"/>
      <c r="D63" s="19">
        <f t="shared" si="30"/>
        <v>45222</v>
      </c>
      <c r="E63" s="18" t="str">
        <f t="shared" si="18"/>
        <v>月</v>
      </c>
      <c r="F63" s="44"/>
      <c r="G63" s="102"/>
      <c r="H63" s="41" t="str">
        <f t="shared" si="19"/>
        <v/>
      </c>
      <c r="I63" s="21">
        <f t="shared" si="31"/>
        <v>45253</v>
      </c>
      <c r="J63" s="22" t="str">
        <f t="shared" si="20"/>
        <v>木</v>
      </c>
      <c r="K63" s="45"/>
      <c r="L63" s="103"/>
      <c r="M63" s="41" t="str">
        <f t="shared" si="21"/>
        <v/>
      </c>
      <c r="N63" s="23">
        <f t="shared" si="32"/>
        <v>45283</v>
      </c>
      <c r="O63" s="24" t="str">
        <f t="shared" si="22"/>
        <v>土</v>
      </c>
      <c r="P63" s="45"/>
      <c r="Q63" s="103"/>
      <c r="R63" s="41" t="str">
        <f t="shared" si="23"/>
        <v/>
      </c>
      <c r="S63" s="19">
        <f t="shared" si="33"/>
        <v>45314</v>
      </c>
      <c r="T63" s="18" t="str">
        <f t="shared" si="24"/>
        <v>火</v>
      </c>
      <c r="U63" s="44"/>
      <c r="V63" s="102"/>
      <c r="W63" s="41" t="str">
        <f t="shared" si="25"/>
        <v/>
      </c>
      <c r="X63" s="21">
        <f t="shared" si="34"/>
        <v>45345</v>
      </c>
      <c r="Y63" s="22" t="str">
        <f t="shared" si="26"/>
        <v>金</v>
      </c>
      <c r="Z63" s="44"/>
      <c r="AA63" s="102"/>
      <c r="AB63" s="41" t="str">
        <f t="shared" si="27"/>
        <v/>
      </c>
      <c r="AC63" s="19">
        <f t="shared" si="35"/>
        <v>45374</v>
      </c>
      <c r="AD63" s="18" t="str">
        <f t="shared" si="28"/>
        <v>土</v>
      </c>
      <c r="AE63" s="44"/>
      <c r="AF63" s="112"/>
      <c r="AG63" s="41" t="str">
        <f t="shared" si="29"/>
        <v/>
      </c>
      <c r="AQ63" s="6"/>
      <c r="AV63" s="6"/>
      <c r="BA63" s="6"/>
      <c r="BF63" s="6"/>
      <c r="BI63" s="3"/>
      <c r="BJ63" s="3"/>
      <c r="BK63" s="6"/>
    </row>
    <row r="64" spans="1:63" s="4" customFormat="1" ht="25.15" customHeight="1" x14ac:dyDescent="0.4">
      <c r="A64" s="3"/>
      <c r="B64" s="3"/>
      <c r="C64" s="3"/>
      <c r="D64" s="19">
        <f t="shared" si="30"/>
        <v>45223</v>
      </c>
      <c r="E64" s="18" t="str">
        <f t="shared" si="18"/>
        <v>火</v>
      </c>
      <c r="F64" s="44"/>
      <c r="G64" s="102"/>
      <c r="H64" s="41" t="str">
        <f t="shared" si="19"/>
        <v/>
      </c>
      <c r="I64" s="19">
        <f t="shared" si="31"/>
        <v>45254</v>
      </c>
      <c r="J64" s="18" t="str">
        <f t="shared" si="20"/>
        <v>金</v>
      </c>
      <c r="K64" s="45"/>
      <c r="L64" s="103"/>
      <c r="M64" s="41" t="str">
        <f t="shared" si="21"/>
        <v/>
      </c>
      <c r="N64" s="23">
        <f t="shared" si="32"/>
        <v>45284</v>
      </c>
      <c r="O64" s="24" t="str">
        <f t="shared" si="22"/>
        <v>日</v>
      </c>
      <c r="P64" s="44"/>
      <c r="Q64" s="102"/>
      <c r="R64" s="41" t="str">
        <f t="shared" si="23"/>
        <v/>
      </c>
      <c r="S64" s="19">
        <f t="shared" si="33"/>
        <v>45315</v>
      </c>
      <c r="T64" s="18" t="str">
        <f t="shared" si="24"/>
        <v>水</v>
      </c>
      <c r="U64" s="44"/>
      <c r="V64" s="102"/>
      <c r="W64" s="41" t="str">
        <f t="shared" si="25"/>
        <v/>
      </c>
      <c r="X64" s="19">
        <f t="shared" si="34"/>
        <v>45346</v>
      </c>
      <c r="Y64" s="18" t="str">
        <f t="shared" si="26"/>
        <v>土</v>
      </c>
      <c r="Z64" s="44"/>
      <c r="AA64" s="102"/>
      <c r="AB64" s="41" t="str">
        <f t="shared" si="27"/>
        <v/>
      </c>
      <c r="AC64" s="19">
        <f t="shared" si="35"/>
        <v>45375</v>
      </c>
      <c r="AD64" s="18" t="str">
        <f t="shared" si="28"/>
        <v>日</v>
      </c>
      <c r="AE64" s="44"/>
      <c r="AF64" s="112"/>
      <c r="AG64" s="41" t="str">
        <f>IF(AF64="","",VLOOKUP(AF64,$A$5:$B$34,2))</f>
        <v/>
      </c>
      <c r="AQ64" s="6"/>
      <c r="AV64" s="6"/>
      <c r="BA64" s="6"/>
      <c r="BF64" s="6"/>
      <c r="BI64" s="3"/>
      <c r="BJ64" s="3"/>
      <c r="BK64" s="6"/>
    </row>
    <row r="65" spans="1:63" s="4" customFormat="1" ht="25.15" customHeight="1" x14ac:dyDescent="0.4">
      <c r="A65" s="3"/>
      <c r="B65" s="3"/>
      <c r="C65" s="3"/>
      <c r="D65" s="19">
        <f t="shared" si="30"/>
        <v>45224</v>
      </c>
      <c r="E65" s="18" t="str">
        <f t="shared" si="18"/>
        <v>水</v>
      </c>
      <c r="F65" s="44"/>
      <c r="G65" s="102"/>
      <c r="H65" s="41" t="str">
        <f t="shared" si="19"/>
        <v/>
      </c>
      <c r="I65" s="19">
        <f t="shared" si="31"/>
        <v>45255</v>
      </c>
      <c r="J65" s="18" t="str">
        <f t="shared" si="20"/>
        <v>土</v>
      </c>
      <c r="K65" s="44"/>
      <c r="L65" s="102"/>
      <c r="M65" s="41" t="str">
        <f t="shared" si="21"/>
        <v/>
      </c>
      <c r="N65" s="19">
        <f t="shared" si="32"/>
        <v>45285</v>
      </c>
      <c r="O65" s="18" t="str">
        <f t="shared" si="22"/>
        <v>月</v>
      </c>
      <c r="P65" s="44"/>
      <c r="Q65" s="102"/>
      <c r="R65" s="41" t="str">
        <f t="shared" si="23"/>
        <v/>
      </c>
      <c r="S65" s="19">
        <f t="shared" si="33"/>
        <v>45316</v>
      </c>
      <c r="T65" s="18" t="str">
        <f t="shared" si="24"/>
        <v>木</v>
      </c>
      <c r="U65" s="45"/>
      <c r="V65" s="103"/>
      <c r="W65" s="41" t="str">
        <f t="shared" si="25"/>
        <v/>
      </c>
      <c r="X65" s="19">
        <f t="shared" si="34"/>
        <v>45347</v>
      </c>
      <c r="Y65" s="18" t="str">
        <f t="shared" si="26"/>
        <v>日</v>
      </c>
      <c r="Z65" s="44"/>
      <c r="AA65" s="102"/>
      <c r="AB65" s="41" t="str">
        <f t="shared" si="27"/>
        <v/>
      </c>
      <c r="AC65" s="19">
        <f t="shared" si="35"/>
        <v>45376</v>
      </c>
      <c r="AD65" s="18" t="str">
        <f t="shared" si="28"/>
        <v>月</v>
      </c>
      <c r="AE65" s="44"/>
      <c r="AF65" s="112"/>
      <c r="AG65" s="41" t="str">
        <f t="shared" si="29"/>
        <v/>
      </c>
      <c r="AQ65" s="6"/>
      <c r="AV65" s="6"/>
      <c r="BA65" s="6"/>
      <c r="BF65" s="6"/>
      <c r="BI65" s="3"/>
      <c r="BJ65" s="3"/>
      <c r="BK65" s="6"/>
    </row>
    <row r="66" spans="1:63" s="4" customFormat="1" ht="25.15" customHeight="1" x14ac:dyDescent="0.4">
      <c r="A66" s="3"/>
      <c r="B66" s="3"/>
      <c r="C66" s="3"/>
      <c r="D66" s="19">
        <f t="shared" si="30"/>
        <v>45225</v>
      </c>
      <c r="E66" s="18" t="str">
        <f t="shared" si="18"/>
        <v>木</v>
      </c>
      <c r="F66" s="44"/>
      <c r="G66" s="102"/>
      <c r="H66" s="41" t="str">
        <f t="shared" si="19"/>
        <v/>
      </c>
      <c r="I66" s="19">
        <f t="shared" si="31"/>
        <v>45256</v>
      </c>
      <c r="J66" s="18" t="str">
        <f t="shared" si="20"/>
        <v>日</v>
      </c>
      <c r="K66" s="44"/>
      <c r="L66" s="102"/>
      <c r="M66" s="41" t="str">
        <f t="shared" si="21"/>
        <v/>
      </c>
      <c r="N66" s="19">
        <f t="shared" si="32"/>
        <v>45286</v>
      </c>
      <c r="O66" s="18" t="str">
        <f t="shared" si="22"/>
        <v>火</v>
      </c>
      <c r="P66" s="44"/>
      <c r="Q66" s="112"/>
      <c r="R66" s="41" t="str">
        <f t="shared" si="23"/>
        <v/>
      </c>
      <c r="S66" s="19">
        <f t="shared" si="33"/>
        <v>45317</v>
      </c>
      <c r="T66" s="18" t="str">
        <f t="shared" si="24"/>
        <v>金</v>
      </c>
      <c r="U66" s="44"/>
      <c r="V66" s="102"/>
      <c r="W66" s="41" t="str">
        <f t="shared" si="25"/>
        <v/>
      </c>
      <c r="X66" s="19">
        <f t="shared" si="34"/>
        <v>45348</v>
      </c>
      <c r="Y66" s="18" t="str">
        <f t="shared" si="26"/>
        <v>月</v>
      </c>
      <c r="Z66" s="44"/>
      <c r="AA66" s="102"/>
      <c r="AB66" s="41" t="str">
        <f t="shared" si="27"/>
        <v/>
      </c>
      <c r="AC66" s="19">
        <f t="shared" si="35"/>
        <v>45377</v>
      </c>
      <c r="AD66" s="18" t="str">
        <f t="shared" si="28"/>
        <v>火</v>
      </c>
      <c r="AE66" s="44"/>
      <c r="AF66" s="112"/>
      <c r="AG66" s="41" t="str">
        <f t="shared" si="29"/>
        <v/>
      </c>
      <c r="AQ66" s="6"/>
      <c r="AV66" s="6"/>
      <c r="BA66" s="6"/>
      <c r="BF66" s="6"/>
      <c r="BI66" s="3"/>
      <c r="BJ66" s="3"/>
      <c r="BK66" s="6"/>
    </row>
    <row r="67" spans="1:63" s="4" customFormat="1" ht="25.15" customHeight="1" x14ac:dyDescent="0.4">
      <c r="A67" s="3"/>
      <c r="B67" s="3"/>
      <c r="C67" s="3"/>
      <c r="D67" s="19">
        <f t="shared" si="30"/>
        <v>45226</v>
      </c>
      <c r="E67" s="18" t="str">
        <f t="shared" si="18"/>
        <v>金</v>
      </c>
      <c r="F67" s="44"/>
      <c r="G67" s="102"/>
      <c r="H67" s="41" t="str">
        <f t="shared" si="19"/>
        <v/>
      </c>
      <c r="I67" s="19">
        <f t="shared" si="31"/>
        <v>45257</v>
      </c>
      <c r="J67" s="18" t="str">
        <f t="shared" si="20"/>
        <v>月</v>
      </c>
      <c r="K67" s="44"/>
      <c r="L67" s="102"/>
      <c r="M67" s="41" t="str">
        <f t="shared" si="21"/>
        <v/>
      </c>
      <c r="N67" s="19">
        <f t="shared" si="32"/>
        <v>45287</v>
      </c>
      <c r="O67" s="18" t="str">
        <f t="shared" si="22"/>
        <v>水</v>
      </c>
      <c r="P67" s="44"/>
      <c r="Q67" s="112"/>
      <c r="R67" s="41" t="str">
        <f t="shared" si="23"/>
        <v/>
      </c>
      <c r="S67" s="19">
        <f t="shared" si="33"/>
        <v>45318</v>
      </c>
      <c r="T67" s="18" t="str">
        <f t="shared" si="24"/>
        <v>土</v>
      </c>
      <c r="U67" s="44"/>
      <c r="V67" s="102"/>
      <c r="W67" s="41" t="str">
        <f t="shared" si="25"/>
        <v/>
      </c>
      <c r="X67" s="19">
        <f t="shared" si="34"/>
        <v>45349</v>
      </c>
      <c r="Y67" s="18" t="str">
        <f t="shared" si="26"/>
        <v>火</v>
      </c>
      <c r="Z67" s="44"/>
      <c r="AA67" s="102"/>
      <c r="AB67" s="41" t="str">
        <f t="shared" si="27"/>
        <v/>
      </c>
      <c r="AC67" s="19">
        <f t="shared" si="35"/>
        <v>45378</v>
      </c>
      <c r="AD67" s="18" t="str">
        <f t="shared" si="28"/>
        <v>水</v>
      </c>
      <c r="AE67" s="44"/>
      <c r="AF67" s="112"/>
      <c r="AG67" s="41" t="str">
        <f t="shared" si="29"/>
        <v/>
      </c>
      <c r="AQ67" s="6"/>
      <c r="AV67" s="6"/>
      <c r="BA67" s="6"/>
      <c r="BF67" s="6"/>
      <c r="BI67" s="3"/>
      <c r="BJ67" s="3"/>
      <c r="BK67" s="6"/>
    </row>
    <row r="68" spans="1:63" s="4" customFormat="1" ht="25.15" customHeight="1" x14ac:dyDescent="0.4">
      <c r="A68" s="3"/>
      <c r="B68" s="3"/>
      <c r="C68" s="3"/>
      <c r="D68" s="19">
        <f>D67+1</f>
        <v>45227</v>
      </c>
      <c r="E68" s="18" t="str">
        <f t="shared" si="18"/>
        <v>土</v>
      </c>
      <c r="F68" s="44"/>
      <c r="G68" s="102"/>
      <c r="H68" s="41" t="str">
        <f t="shared" si="19"/>
        <v/>
      </c>
      <c r="I68" s="19">
        <f>I67+1</f>
        <v>45258</v>
      </c>
      <c r="J68" s="18" t="str">
        <f t="shared" si="20"/>
        <v>火</v>
      </c>
      <c r="K68" s="44"/>
      <c r="L68" s="102"/>
      <c r="M68" s="41" t="str">
        <f t="shared" si="21"/>
        <v/>
      </c>
      <c r="N68" s="19">
        <f>N67+1</f>
        <v>45288</v>
      </c>
      <c r="O68" s="18" t="str">
        <f t="shared" si="22"/>
        <v>木</v>
      </c>
      <c r="P68" s="44"/>
      <c r="Q68" s="112"/>
      <c r="R68" s="41" t="str">
        <f t="shared" si="23"/>
        <v/>
      </c>
      <c r="S68" s="19">
        <f>S67+1</f>
        <v>45319</v>
      </c>
      <c r="T68" s="18" t="str">
        <f t="shared" si="24"/>
        <v>日</v>
      </c>
      <c r="U68" s="44"/>
      <c r="V68" s="102"/>
      <c r="W68" s="41" t="str">
        <f t="shared" si="25"/>
        <v/>
      </c>
      <c r="X68" s="19">
        <f>X67+1</f>
        <v>45350</v>
      </c>
      <c r="Y68" s="18" t="str">
        <f t="shared" si="26"/>
        <v>水</v>
      </c>
      <c r="Z68" s="44"/>
      <c r="AA68" s="102"/>
      <c r="AB68" s="41" t="str">
        <f t="shared" si="27"/>
        <v/>
      </c>
      <c r="AC68" s="19">
        <f>AC67+1</f>
        <v>45379</v>
      </c>
      <c r="AD68" s="18" t="str">
        <f t="shared" si="28"/>
        <v>木</v>
      </c>
      <c r="AE68" s="44"/>
      <c r="AF68" s="112"/>
      <c r="AG68" s="41" t="str">
        <f t="shared" si="29"/>
        <v/>
      </c>
      <c r="AQ68" s="6"/>
      <c r="AV68" s="6"/>
      <c r="BA68" s="6"/>
      <c r="BF68" s="6"/>
      <c r="BI68" s="3"/>
      <c r="BJ68" s="3"/>
      <c r="BK68" s="6"/>
    </row>
    <row r="69" spans="1:63" s="4" customFormat="1" ht="25.15" customHeight="1" x14ac:dyDescent="0.4">
      <c r="A69" s="3"/>
      <c r="B69" s="3"/>
      <c r="C69" s="3"/>
      <c r="D69" s="19">
        <f>IF(MONTH(D$41)&lt;MONTH(D$68+1),"",D68+1)</f>
        <v>45228</v>
      </c>
      <c r="E69" s="18" t="str">
        <f t="shared" si="18"/>
        <v>日</v>
      </c>
      <c r="F69" s="44"/>
      <c r="G69" s="102"/>
      <c r="H69" s="41" t="str">
        <f t="shared" si="19"/>
        <v/>
      </c>
      <c r="I69" s="19">
        <f>IF(MONTH(I$41)&lt;MONTH(I$68+1),"",I68+1)</f>
        <v>45259</v>
      </c>
      <c r="J69" s="18" t="str">
        <f t="shared" si="20"/>
        <v>水</v>
      </c>
      <c r="K69" s="44"/>
      <c r="L69" s="102"/>
      <c r="M69" s="41" t="str">
        <f t="shared" si="21"/>
        <v/>
      </c>
      <c r="N69" s="19">
        <f>IF(MONTH(N$41)&lt;MONTH(N$68+1),"",N68+1)</f>
        <v>45289</v>
      </c>
      <c r="O69" s="18" t="str">
        <f t="shared" si="22"/>
        <v>金</v>
      </c>
      <c r="P69" s="44"/>
      <c r="Q69" s="112"/>
      <c r="R69" s="41" t="str">
        <f t="shared" si="23"/>
        <v/>
      </c>
      <c r="S69" s="19">
        <f>IF(MONTH(S$41)&lt;MONTH(S$68+1),"",S68+1)</f>
        <v>45320</v>
      </c>
      <c r="T69" s="18" t="str">
        <f t="shared" si="24"/>
        <v>月</v>
      </c>
      <c r="U69" s="44"/>
      <c r="V69" s="102"/>
      <c r="W69" s="41" t="str">
        <f t="shared" si="25"/>
        <v/>
      </c>
      <c r="X69" s="19">
        <f>IF(MONTH(X$41)&lt;MONTH(X$68+1),"",X68+1)</f>
        <v>45351</v>
      </c>
      <c r="Y69" s="18" t="str">
        <f t="shared" si="26"/>
        <v>木</v>
      </c>
      <c r="Z69" s="44"/>
      <c r="AA69" s="102"/>
      <c r="AB69" s="41" t="str">
        <f t="shared" si="27"/>
        <v/>
      </c>
      <c r="AC69" s="19">
        <f>IF(MONTH(AC$41)&lt;MONTH(AC$68+1),"",AC68+1)</f>
        <v>45380</v>
      </c>
      <c r="AD69" s="18" t="str">
        <f t="shared" si="28"/>
        <v>金</v>
      </c>
      <c r="AE69" s="44"/>
      <c r="AF69" s="112"/>
      <c r="AG69" s="41" t="str">
        <f t="shared" si="29"/>
        <v/>
      </c>
      <c r="AQ69" s="6"/>
      <c r="AV69" s="6"/>
      <c r="BA69" s="6"/>
      <c r="BF69" s="6"/>
      <c r="BI69" s="3"/>
      <c r="BJ69" s="3"/>
      <c r="BK69" s="6"/>
    </row>
    <row r="70" spans="1:63" s="4" customFormat="1" ht="25.15" customHeight="1" x14ac:dyDescent="0.4">
      <c r="A70" s="3"/>
      <c r="B70" s="3"/>
      <c r="C70" s="3"/>
      <c r="D70" s="19">
        <f>IF(MONTH(D$41)&lt;MONTH(D$68+2),"",D69+1)</f>
        <v>45229</v>
      </c>
      <c r="E70" s="18" t="str">
        <f t="shared" si="18"/>
        <v>月</v>
      </c>
      <c r="F70" s="44"/>
      <c r="G70" s="102"/>
      <c r="H70" s="41" t="str">
        <f t="shared" si="19"/>
        <v/>
      </c>
      <c r="I70" s="23">
        <f>IF(MONTH(I$41)&lt;MONTH(I$68+2),"",I69+1)</f>
        <v>45260</v>
      </c>
      <c r="J70" s="24" t="str">
        <f t="shared" si="20"/>
        <v>木</v>
      </c>
      <c r="K70" s="44"/>
      <c r="L70" s="102"/>
      <c r="M70" s="41" t="str">
        <f t="shared" si="21"/>
        <v/>
      </c>
      <c r="N70" s="19">
        <f>IF(MONTH(N$41)&lt;MONTH(N$68+2),"",N69+1)</f>
        <v>45290</v>
      </c>
      <c r="O70" s="18" t="str">
        <f t="shared" si="22"/>
        <v>土</v>
      </c>
      <c r="P70" s="44"/>
      <c r="Q70" s="112"/>
      <c r="R70" s="41" t="str">
        <f t="shared" si="23"/>
        <v/>
      </c>
      <c r="S70" s="19">
        <f>IF(MONTH(S$41)&lt;MONTH(S$68+2),"",S69+1)</f>
        <v>45321</v>
      </c>
      <c r="T70" s="18" t="str">
        <f t="shared" si="24"/>
        <v>火</v>
      </c>
      <c r="U70" s="44"/>
      <c r="V70" s="102"/>
      <c r="W70" s="41" t="str">
        <f t="shared" si="25"/>
        <v/>
      </c>
      <c r="X70" s="19" t="str">
        <f>IF(MONTH(X$41)&lt;MONTH(X$68+2),"",X69+1)</f>
        <v/>
      </c>
      <c r="Y70" s="18" t="str">
        <f t="shared" si="26"/>
        <v/>
      </c>
      <c r="Z70" s="18"/>
      <c r="AA70" s="18"/>
      <c r="AB70" s="37" t="str">
        <f t="shared" si="27"/>
        <v/>
      </c>
      <c r="AC70" s="19">
        <f>IF(MONTH(AC$41)&lt;MONTH(AC$68+2),"",AC69+1)</f>
        <v>45381</v>
      </c>
      <c r="AD70" s="18" t="str">
        <f t="shared" si="28"/>
        <v>土</v>
      </c>
      <c r="AE70" s="44"/>
      <c r="AF70" s="112"/>
      <c r="AG70" s="41" t="str">
        <f t="shared" si="29"/>
        <v/>
      </c>
      <c r="AQ70" s="6"/>
      <c r="AV70" s="6"/>
      <c r="BA70" s="6"/>
      <c r="BF70" s="6"/>
      <c r="BI70" s="3"/>
      <c r="BJ70" s="3"/>
      <c r="BK70" s="6"/>
    </row>
    <row r="71" spans="1:63" s="4" customFormat="1" ht="25.15" customHeight="1" x14ac:dyDescent="0.4">
      <c r="A71" s="3"/>
      <c r="B71" s="3"/>
      <c r="C71" s="3"/>
      <c r="D71" s="25">
        <f>IF(MONTH(D$41)&lt;MONTH(D$68+3),"",D70+1)</f>
        <v>45230</v>
      </c>
      <c r="E71" s="26" t="str">
        <f t="shared" si="18"/>
        <v>火</v>
      </c>
      <c r="F71" s="47"/>
      <c r="G71" s="104"/>
      <c r="H71" s="41" t="str">
        <f t="shared" si="19"/>
        <v/>
      </c>
      <c r="I71" s="25" t="str">
        <f>IF(MONTH(I$41)&lt;MONTH(I$68+3),"",I70+1)</f>
        <v/>
      </c>
      <c r="J71" s="26" t="str">
        <f t="shared" si="20"/>
        <v/>
      </c>
      <c r="K71" s="26"/>
      <c r="L71" s="26"/>
      <c r="M71" s="36" t="str">
        <f>IF(L71="","",VLOOKUP(L71,$A$5:$B$34,2))</f>
        <v/>
      </c>
      <c r="N71" s="25">
        <f>IF(MONTH(N$41)&lt;MONTH(N$68+3),"",N70+1)</f>
        <v>45291</v>
      </c>
      <c r="O71" s="26" t="str">
        <f t="shared" si="22"/>
        <v>日</v>
      </c>
      <c r="P71" s="47"/>
      <c r="Q71" s="114"/>
      <c r="R71" s="41" t="str">
        <f t="shared" si="23"/>
        <v/>
      </c>
      <c r="S71" s="25">
        <f>IF(MONTH(S$41)&lt;MONTH(S$68+3),"",S70+1)</f>
        <v>45322</v>
      </c>
      <c r="T71" s="26" t="str">
        <f t="shared" si="24"/>
        <v>水</v>
      </c>
      <c r="U71" s="47"/>
      <c r="V71" s="104"/>
      <c r="W71" s="41" t="str">
        <f t="shared" si="25"/>
        <v/>
      </c>
      <c r="X71" s="25" t="str">
        <f>IF(MONTH(X$41)&lt;MONTH(X$68+3),"",X70+1)</f>
        <v/>
      </c>
      <c r="Y71" s="26" t="str">
        <f t="shared" si="26"/>
        <v/>
      </c>
      <c r="Z71" s="26"/>
      <c r="AA71" s="26"/>
      <c r="AB71" s="37" t="str">
        <f t="shared" si="27"/>
        <v/>
      </c>
      <c r="AC71" s="25">
        <f>IF(MONTH(AC$41)&lt;MONTH(AC$68+3),"",AC70+1)</f>
        <v>45382</v>
      </c>
      <c r="AD71" s="26" t="str">
        <f t="shared" si="28"/>
        <v>日</v>
      </c>
      <c r="AE71" s="47"/>
      <c r="AF71" s="114"/>
      <c r="AG71" s="41" t="str">
        <f t="shared" si="29"/>
        <v/>
      </c>
      <c r="AQ71" s="6"/>
      <c r="AV71" s="6"/>
      <c r="BA71" s="6"/>
      <c r="BF71" s="6"/>
      <c r="BI71" s="3"/>
      <c r="BJ71" s="3"/>
      <c r="BK71" s="6"/>
    </row>
    <row r="72" spans="1:63" s="4" customFormat="1" ht="25.15" customHeight="1" x14ac:dyDescent="0.4">
      <c r="A72" s="3"/>
      <c r="B72" s="3"/>
      <c r="C72" s="3"/>
      <c r="D72" s="153" t="s">
        <v>79</v>
      </c>
      <c r="E72" s="154"/>
      <c r="F72" s="154"/>
      <c r="G72" s="154"/>
      <c r="H72" s="155"/>
      <c r="I72" s="147" t="s">
        <v>80</v>
      </c>
      <c r="J72" s="148"/>
      <c r="K72" s="148"/>
      <c r="L72" s="148"/>
      <c r="M72" s="149"/>
      <c r="N72" s="159" t="s">
        <v>81</v>
      </c>
      <c r="O72" s="148"/>
      <c r="P72" s="148"/>
      <c r="Q72" s="148"/>
      <c r="R72" s="149"/>
      <c r="S72" s="147" t="s">
        <v>82</v>
      </c>
      <c r="T72" s="148"/>
      <c r="U72" s="148"/>
      <c r="V72" s="148"/>
      <c r="W72" s="149"/>
      <c r="X72" s="147"/>
      <c r="Y72" s="148"/>
      <c r="Z72" s="148"/>
      <c r="AA72" s="148"/>
      <c r="AB72" s="149"/>
      <c r="AC72" s="159" t="s">
        <v>83</v>
      </c>
      <c r="AD72" s="148"/>
      <c r="AE72" s="148"/>
      <c r="AF72" s="148"/>
      <c r="AG72" s="149"/>
      <c r="AQ72" s="6"/>
      <c r="AV72" s="6"/>
      <c r="BA72" s="6"/>
      <c r="BF72" s="6"/>
      <c r="BI72" s="3"/>
      <c r="BJ72" s="3"/>
      <c r="BK72" s="6"/>
    </row>
    <row r="73" spans="1:63" s="4" customFormat="1" ht="25.15" customHeight="1" x14ac:dyDescent="0.4">
      <c r="A73" s="3"/>
      <c r="B73" s="3"/>
      <c r="C73" s="3"/>
      <c r="D73" s="156"/>
      <c r="E73" s="157"/>
      <c r="F73" s="157"/>
      <c r="G73" s="157"/>
      <c r="H73" s="158"/>
      <c r="I73" s="150"/>
      <c r="J73" s="151"/>
      <c r="K73" s="151"/>
      <c r="L73" s="151"/>
      <c r="M73" s="152"/>
      <c r="N73" s="150"/>
      <c r="O73" s="151"/>
      <c r="P73" s="151"/>
      <c r="Q73" s="151"/>
      <c r="R73" s="152"/>
      <c r="S73" s="150"/>
      <c r="T73" s="151"/>
      <c r="U73" s="151"/>
      <c r="V73" s="151"/>
      <c r="W73" s="152"/>
      <c r="X73" s="150"/>
      <c r="Y73" s="151"/>
      <c r="Z73" s="151"/>
      <c r="AA73" s="151"/>
      <c r="AB73" s="152"/>
      <c r="AC73" s="150"/>
      <c r="AD73" s="151"/>
      <c r="AE73" s="151"/>
      <c r="AF73" s="151"/>
      <c r="AG73" s="152"/>
      <c r="AQ73" s="6"/>
      <c r="AV73" s="6"/>
      <c r="BA73" s="6"/>
      <c r="BF73" s="6"/>
      <c r="BI73" s="3"/>
      <c r="BJ73" s="3"/>
      <c r="BK73" s="6"/>
    </row>
  </sheetData>
  <sheetProtection password="C737" sheet="1" objects="1" scenarios="1"/>
  <mergeCells count="17">
    <mergeCell ref="D1:M1"/>
    <mergeCell ref="P1:U1"/>
    <mergeCell ref="V1:W1"/>
    <mergeCell ref="X1:AA1"/>
    <mergeCell ref="AB1:AF1"/>
    <mergeCell ref="AC36:AG37"/>
    <mergeCell ref="D72:H73"/>
    <mergeCell ref="I72:M73"/>
    <mergeCell ref="N72:R73"/>
    <mergeCell ref="S72:W73"/>
    <mergeCell ref="X72:AB73"/>
    <mergeCell ref="AC72:AG73"/>
    <mergeCell ref="D36:H37"/>
    <mergeCell ref="I36:M37"/>
    <mergeCell ref="N36:R37"/>
    <mergeCell ref="S36:W37"/>
    <mergeCell ref="X36:AB37"/>
  </mergeCells>
  <phoneticPr fontId="1"/>
  <conditionalFormatting sqref="D5:D28 I5:I20 N5:N35 S5:S35 X5:X35 AC5:AC16 D41:D71 I41:I60 N41:N71 S41:S63 X41:X71 AC41:AC71 I22:I35 AC31:AC35 I62:I71 AC18:AC29 D30:D35 S65:S70">
    <cfRule type="expression" dxfId="17" priority="2" stopIfTrue="1">
      <formula>WEEKDAY(D5,2)&gt;5</formula>
    </cfRule>
  </conditionalFormatting>
  <conditionalFormatting sqref="E5:E28 J5:J20 O5:O35 T5:T35 Y5:Y35 AD5:AD16 E41:E71 J41:J60 O41:O71 T41:T63 Y41:Y71 AD41:AD71 J22:J35 AD31:AD35 J62:J71 AD18:AD29 E30:E35 T65:T70">
    <cfRule type="expression" dxfId="16" priority="1" stopIfTrue="1">
      <formula>OR(E5="土",E5="日")</formula>
    </cfRule>
  </conditionalFormatting>
  <printOptions horizontalCentered="1"/>
  <pageMargins left="0.39370078740157483" right="0.39370078740157483" top="0.74803149606299213" bottom="0.74803149606299213" header="0.31496062992125984" footer="0.31496062992125984"/>
  <pageSetup paperSize="8" scale="5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E5C64-F7D9-46D9-8DAE-837022E97006}">
  <sheetPr>
    <pageSetUpPr fitToPage="1"/>
  </sheetPr>
  <dimension ref="A1:BV73"/>
  <sheetViews>
    <sheetView zoomScale="80" zoomScaleNormal="80" workbookViewId="0">
      <selection activeCell="A5" sqref="A5"/>
    </sheetView>
  </sheetViews>
  <sheetFormatPr defaultRowHeight="15" x14ac:dyDescent="0.4"/>
  <cols>
    <col min="1" max="1" width="4.625" style="3" customWidth="1"/>
    <col min="2" max="2" width="20.625" style="3" customWidth="1"/>
    <col min="3" max="3" width="4.625" style="3" customWidth="1"/>
    <col min="4" max="8" width="4.625" style="4" customWidth="1"/>
    <col min="9" max="10" width="12.625" style="6" customWidth="1"/>
    <col min="11" max="15" width="4.625" style="4" customWidth="1"/>
    <col min="16" max="17" width="12.625" style="6" customWidth="1"/>
    <col min="18" max="22" width="4.625" style="4" customWidth="1"/>
    <col min="23" max="24" width="12.625" style="6" customWidth="1"/>
    <col min="25" max="29" width="4.625" style="4" customWidth="1"/>
    <col min="30" max="31" width="12.625" style="6" customWidth="1"/>
    <col min="32" max="36" width="4.625" style="4" customWidth="1"/>
    <col min="37" max="38" width="12.625" style="6" customWidth="1"/>
    <col min="39" max="43" width="4.625" style="4" customWidth="1"/>
    <col min="44" max="45" width="12.625" style="6" customWidth="1"/>
    <col min="46" max="48" width="4.625" style="4" customWidth="1"/>
    <col min="49" max="49" width="6.625" style="4" customWidth="1"/>
    <col min="50" max="53" width="4.625" style="4" customWidth="1"/>
    <col min="54" max="54" width="16.625" style="6" customWidth="1"/>
    <col min="55" max="58" width="4.625" style="4" customWidth="1"/>
    <col min="59" max="59" width="16.625" style="6" customWidth="1"/>
    <col min="60" max="63" width="4.625" style="4" customWidth="1"/>
    <col min="64" max="64" width="16.625" style="6" customWidth="1"/>
    <col min="65" max="68" width="4.625" style="4" customWidth="1"/>
    <col min="69" max="69" width="16.625" style="6" customWidth="1"/>
    <col min="70" max="71" width="4.625" style="4" customWidth="1"/>
    <col min="72" max="73" width="4.625" style="3" customWidth="1"/>
    <col min="74" max="74" width="16.625" style="6" customWidth="1"/>
    <col min="75" max="256" width="9" style="3"/>
    <col min="257" max="257" width="4.625" style="3" customWidth="1"/>
    <col min="258" max="258" width="20.625" style="3" customWidth="1"/>
    <col min="259" max="264" width="4.625" style="3" customWidth="1"/>
    <col min="265" max="266" width="12.625" style="3" customWidth="1"/>
    <col min="267" max="271" width="4.625" style="3" customWidth="1"/>
    <col min="272" max="273" width="12.625" style="3" customWidth="1"/>
    <col min="274" max="278" width="4.625" style="3" customWidth="1"/>
    <col min="279" max="280" width="12.625" style="3" customWidth="1"/>
    <col min="281" max="285" width="4.625" style="3" customWidth="1"/>
    <col min="286" max="287" width="12.625" style="3" customWidth="1"/>
    <col min="288" max="292" width="4.625" style="3" customWidth="1"/>
    <col min="293" max="294" width="12.625" style="3" customWidth="1"/>
    <col min="295" max="299" width="4.625" style="3" customWidth="1"/>
    <col min="300" max="301" width="12.625" style="3" customWidth="1"/>
    <col min="302" max="304" width="4.625" style="3" customWidth="1"/>
    <col min="305" max="305" width="6.625" style="3" customWidth="1"/>
    <col min="306" max="309" width="4.625" style="3" customWidth="1"/>
    <col min="310" max="310" width="16.625" style="3" customWidth="1"/>
    <col min="311" max="314" width="4.625" style="3" customWidth="1"/>
    <col min="315" max="315" width="16.625" style="3" customWidth="1"/>
    <col min="316" max="319" width="4.625" style="3" customWidth="1"/>
    <col min="320" max="320" width="16.625" style="3" customWidth="1"/>
    <col min="321" max="324" width="4.625" style="3" customWidth="1"/>
    <col min="325" max="325" width="16.625" style="3" customWidth="1"/>
    <col min="326" max="329" width="4.625" style="3" customWidth="1"/>
    <col min="330" max="330" width="16.625" style="3" customWidth="1"/>
    <col min="331" max="512" width="9" style="3"/>
    <col min="513" max="513" width="4.625" style="3" customWidth="1"/>
    <col min="514" max="514" width="20.625" style="3" customWidth="1"/>
    <col min="515" max="520" width="4.625" style="3" customWidth="1"/>
    <col min="521" max="522" width="12.625" style="3" customWidth="1"/>
    <col min="523" max="527" width="4.625" style="3" customWidth="1"/>
    <col min="528" max="529" width="12.625" style="3" customWidth="1"/>
    <col min="530" max="534" width="4.625" style="3" customWidth="1"/>
    <col min="535" max="536" width="12.625" style="3" customWidth="1"/>
    <col min="537" max="541" width="4.625" style="3" customWidth="1"/>
    <col min="542" max="543" width="12.625" style="3" customWidth="1"/>
    <col min="544" max="548" width="4.625" style="3" customWidth="1"/>
    <col min="549" max="550" width="12.625" style="3" customWidth="1"/>
    <col min="551" max="555" width="4.625" style="3" customWidth="1"/>
    <col min="556" max="557" width="12.625" style="3" customWidth="1"/>
    <col min="558" max="560" width="4.625" style="3" customWidth="1"/>
    <col min="561" max="561" width="6.625" style="3" customWidth="1"/>
    <col min="562" max="565" width="4.625" style="3" customWidth="1"/>
    <col min="566" max="566" width="16.625" style="3" customWidth="1"/>
    <col min="567" max="570" width="4.625" style="3" customWidth="1"/>
    <col min="571" max="571" width="16.625" style="3" customWidth="1"/>
    <col min="572" max="575" width="4.625" style="3" customWidth="1"/>
    <col min="576" max="576" width="16.625" style="3" customWidth="1"/>
    <col min="577" max="580" width="4.625" style="3" customWidth="1"/>
    <col min="581" max="581" width="16.625" style="3" customWidth="1"/>
    <col min="582" max="585" width="4.625" style="3" customWidth="1"/>
    <col min="586" max="586" width="16.625" style="3" customWidth="1"/>
    <col min="587" max="768" width="9" style="3"/>
    <col min="769" max="769" width="4.625" style="3" customWidth="1"/>
    <col min="770" max="770" width="20.625" style="3" customWidth="1"/>
    <col min="771" max="776" width="4.625" style="3" customWidth="1"/>
    <col min="777" max="778" width="12.625" style="3" customWidth="1"/>
    <col min="779" max="783" width="4.625" style="3" customWidth="1"/>
    <col min="784" max="785" width="12.625" style="3" customWidth="1"/>
    <col min="786" max="790" width="4.625" style="3" customWidth="1"/>
    <col min="791" max="792" width="12.625" style="3" customWidth="1"/>
    <col min="793" max="797" width="4.625" style="3" customWidth="1"/>
    <col min="798" max="799" width="12.625" style="3" customWidth="1"/>
    <col min="800" max="804" width="4.625" style="3" customWidth="1"/>
    <col min="805" max="806" width="12.625" style="3" customWidth="1"/>
    <col min="807" max="811" width="4.625" style="3" customWidth="1"/>
    <col min="812" max="813" width="12.625" style="3" customWidth="1"/>
    <col min="814" max="816" width="4.625" style="3" customWidth="1"/>
    <col min="817" max="817" width="6.625" style="3" customWidth="1"/>
    <col min="818" max="821" width="4.625" style="3" customWidth="1"/>
    <col min="822" max="822" width="16.625" style="3" customWidth="1"/>
    <col min="823" max="826" width="4.625" style="3" customWidth="1"/>
    <col min="827" max="827" width="16.625" style="3" customWidth="1"/>
    <col min="828" max="831" width="4.625" style="3" customWidth="1"/>
    <col min="832" max="832" width="16.625" style="3" customWidth="1"/>
    <col min="833" max="836" width="4.625" style="3" customWidth="1"/>
    <col min="837" max="837" width="16.625" style="3" customWidth="1"/>
    <col min="838" max="841" width="4.625" style="3" customWidth="1"/>
    <col min="842" max="842" width="16.625" style="3" customWidth="1"/>
    <col min="843" max="1024" width="9" style="3"/>
    <col min="1025" max="1025" width="4.625" style="3" customWidth="1"/>
    <col min="1026" max="1026" width="20.625" style="3" customWidth="1"/>
    <col min="1027" max="1032" width="4.625" style="3" customWidth="1"/>
    <col min="1033" max="1034" width="12.625" style="3" customWidth="1"/>
    <col min="1035" max="1039" width="4.625" style="3" customWidth="1"/>
    <col min="1040" max="1041" width="12.625" style="3" customWidth="1"/>
    <col min="1042" max="1046" width="4.625" style="3" customWidth="1"/>
    <col min="1047" max="1048" width="12.625" style="3" customWidth="1"/>
    <col min="1049" max="1053" width="4.625" style="3" customWidth="1"/>
    <col min="1054" max="1055" width="12.625" style="3" customWidth="1"/>
    <col min="1056" max="1060" width="4.625" style="3" customWidth="1"/>
    <col min="1061" max="1062" width="12.625" style="3" customWidth="1"/>
    <col min="1063" max="1067" width="4.625" style="3" customWidth="1"/>
    <col min="1068" max="1069" width="12.625" style="3" customWidth="1"/>
    <col min="1070" max="1072" width="4.625" style="3" customWidth="1"/>
    <col min="1073" max="1073" width="6.625" style="3" customWidth="1"/>
    <col min="1074" max="1077" width="4.625" style="3" customWidth="1"/>
    <col min="1078" max="1078" width="16.625" style="3" customWidth="1"/>
    <col min="1079" max="1082" width="4.625" style="3" customWidth="1"/>
    <col min="1083" max="1083" width="16.625" style="3" customWidth="1"/>
    <col min="1084" max="1087" width="4.625" style="3" customWidth="1"/>
    <col min="1088" max="1088" width="16.625" style="3" customWidth="1"/>
    <col min="1089" max="1092" width="4.625" style="3" customWidth="1"/>
    <col min="1093" max="1093" width="16.625" style="3" customWidth="1"/>
    <col min="1094" max="1097" width="4.625" style="3" customWidth="1"/>
    <col min="1098" max="1098" width="16.625" style="3" customWidth="1"/>
    <col min="1099" max="1280" width="9" style="3"/>
    <col min="1281" max="1281" width="4.625" style="3" customWidth="1"/>
    <col min="1282" max="1282" width="20.625" style="3" customWidth="1"/>
    <col min="1283" max="1288" width="4.625" style="3" customWidth="1"/>
    <col min="1289" max="1290" width="12.625" style="3" customWidth="1"/>
    <col min="1291" max="1295" width="4.625" style="3" customWidth="1"/>
    <col min="1296" max="1297" width="12.625" style="3" customWidth="1"/>
    <col min="1298" max="1302" width="4.625" style="3" customWidth="1"/>
    <col min="1303" max="1304" width="12.625" style="3" customWidth="1"/>
    <col min="1305" max="1309" width="4.625" style="3" customWidth="1"/>
    <col min="1310" max="1311" width="12.625" style="3" customWidth="1"/>
    <col min="1312" max="1316" width="4.625" style="3" customWidth="1"/>
    <col min="1317" max="1318" width="12.625" style="3" customWidth="1"/>
    <col min="1319" max="1323" width="4.625" style="3" customWidth="1"/>
    <col min="1324" max="1325" width="12.625" style="3" customWidth="1"/>
    <col min="1326" max="1328" width="4.625" style="3" customWidth="1"/>
    <col min="1329" max="1329" width="6.625" style="3" customWidth="1"/>
    <col min="1330" max="1333" width="4.625" style="3" customWidth="1"/>
    <col min="1334" max="1334" width="16.625" style="3" customWidth="1"/>
    <col min="1335" max="1338" width="4.625" style="3" customWidth="1"/>
    <col min="1339" max="1339" width="16.625" style="3" customWidth="1"/>
    <col min="1340" max="1343" width="4.625" style="3" customWidth="1"/>
    <col min="1344" max="1344" width="16.625" style="3" customWidth="1"/>
    <col min="1345" max="1348" width="4.625" style="3" customWidth="1"/>
    <col min="1349" max="1349" width="16.625" style="3" customWidth="1"/>
    <col min="1350" max="1353" width="4.625" style="3" customWidth="1"/>
    <col min="1354" max="1354" width="16.625" style="3" customWidth="1"/>
    <col min="1355" max="1536" width="9" style="3"/>
    <col min="1537" max="1537" width="4.625" style="3" customWidth="1"/>
    <col min="1538" max="1538" width="20.625" style="3" customWidth="1"/>
    <col min="1539" max="1544" width="4.625" style="3" customWidth="1"/>
    <col min="1545" max="1546" width="12.625" style="3" customWidth="1"/>
    <col min="1547" max="1551" width="4.625" style="3" customWidth="1"/>
    <col min="1552" max="1553" width="12.625" style="3" customWidth="1"/>
    <col min="1554" max="1558" width="4.625" style="3" customWidth="1"/>
    <col min="1559" max="1560" width="12.625" style="3" customWidth="1"/>
    <col min="1561" max="1565" width="4.625" style="3" customWidth="1"/>
    <col min="1566" max="1567" width="12.625" style="3" customWidth="1"/>
    <col min="1568" max="1572" width="4.625" style="3" customWidth="1"/>
    <col min="1573" max="1574" width="12.625" style="3" customWidth="1"/>
    <col min="1575" max="1579" width="4.625" style="3" customWidth="1"/>
    <col min="1580" max="1581" width="12.625" style="3" customWidth="1"/>
    <col min="1582" max="1584" width="4.625" style="3" customWidth="1"/>
    <col min="1585" max="1585" width="6.625" style="3" customWidth="1"/>
    <col min="1586" max="1589" width="4.625" style="3" customWidth="1"/>
    <col min="1590" max="1590" width="16.625" style="3" customWidth="1"/>
    <col min="1591" max="1594" width="4.625" style="3" customWidth="1"/>
    <col min="1595" max="1595" width="16.625" style="3" customWidth="1"/>
    <col min="1596" max="1599" width="4.625" style="3" customWidth="1"/>
    <col min="1600" max="1600" width="16.625" style="3" customWidth="1"/>
    <col min="1601" max="1604" width="4.625" style="3" customWidth="1"/>
    <col min="1605" max="1605" width="16.625" style="3" customWidth="1"/>
    <col min="1606" max="1609" width="4.625" style="3" customWidth="1"/>
    <col min="1610" max="1610" width="16.625" style="3" customWidth="1"/>
    <col min="1611" max="1792" width="9" style="3"/>
    <col min="1793" max="1793" width="4.625" style="3" customWidth="1"/>
    <col min="1794" max="1794" width="20.625" style="3" customWidth="1"/>
    <col min="1795" max="1800" width="4.625" style="3" customWidth="1"/>
    <col min="1801" max="1802" width="12.625" style="3" customWidth="1"/>
    <col min="1803" max="1807" width="4.625" style="3" customWidth="1"/>
    <col min="1808" max="1809" width="12.625" style="3" customWidth="1"/>
    <col min="1810" max="1814" width="4.625" style="3" customWidth="1"/>
    <col min="1815" max="1816" width="12.625" style="3" customWidth="1"/>
    <col min="1817" max="1821" width="4.625" style="3" customWidth="1"/>
    <col min="1822" max="1823" width="12.625" style="3" customWidth="1"/>
    <col min="1824" max="1828" width="4.625" style="3" customWidth="1"/>
    <col min="1829" max="1830" width="12.625" style="3" customWidth="1"/>
    <col min="1831" max="1835" width="4.625" style="3" customWidth="1"/>
    <col min="1836" max="1837" width="12.625" style="3" customWidth="1"/>
    <col min="1838" max="1840" width="4.625" style="3" customWidth="1"/>
    <col min="1841" max="1841" width="6.625" style="3" customWidth="1"/>
    <col min="1842" max="1845" width="4.625" style="3" customWidth="1"/>
    <col min="1846" max="1846" width="16.625" style="3" customWidth="1"/>
    <col min="1847" max="1850" width="4.625" style="3" customWidth="1"/>
    <col min="1851" max="1851" width="16.625" style="3" customWidth="1"/>
    <col min="1852" max="1855" width="4.625" style="3" customWidth="1"/>
    <col min="1856" max="1856" width="16.625" style="3" customWidth="1"/>
    <col min="1857" max="1860" width="4.625" style="3" customWidth="1"/>
    <col min="1861" max="1861" width="16.625" style="3" customWidth="1"/>
    <col min="1862" max="1865" width="4.625" style="3" customWidth="1"/>
    <col min="1866" max="1866" width="16.625" style="3" customWidth="1"/>
    <col min="1867" max="2048" width="9" style="3"/>
    <col min="2049" max="2049" width="4.625" style="3" customWidth="1"/>
    <col min="2050" max="2050" width="20.625" style="3" customWidth="1"/>
    <col min="2051" max="2056" width="4.625" style="3" customWidth="1"/>
    <col min="2057" max="2058" width="12.625" style="3" customWidth="1"/>
    <col min="2059" max="2063" width="4.625" style="3" customWidth="1"/>
    <col min="2064" max="2065" width="12.625" style="3" customWidth="1"/>
    <col min="2066" max="2070" width="4.625" style="3" customWidth="1"/>
    <col min="2071" max="2072" width="12.625" style="3" customWidth="1"/>
    <col min="2073" max="2077" width="4.625" style="3" customWidth="1"/>
    <col min="2078" max="2079" width="12.625" style="3" customWidth="1"/>
    <col min="2080" max="2084" width="4.625" style="3" customWidth="1"/>
    <col min="2085" max="2086" width="12.625" style="3" customWidth="1"/>
    <col min="2087" max="2091" width="4.625" style="3" customWidth="1"/>
    <col min="2092" max="2093" width="12.625" style="3" customWidth="1"/>
    <col min="2094" max="2096" width="4.625" style="3" customWidth="1"/>
    <col min="2097" max="2097" width="6.625" style="3" customWidth="1"/>
    <col min="2098" max="2101" width="4.625" style="3" customWidth="1"/>
    <col min="2102" max="2102" width="16.625" style="3" customWidth="1"/>
    <col min="2103" max="2106" width="4.625" style="3" customWidth="1"/>
    <col min="2107" max="2107" width="16.625" style="3" customWidth="1"/>
    <col min="2108" max="2111" width="4.625" style="3" customWidth="1"/>
    <col min="2112" max="2112" width="16.625" style="3" customWidth="1"/>
    <col min="2113" max="2116" width="4.625" style="3" customWidth="1"/>
    <col min="2117" max="2117" width="16.625" style="3" customWidth="1"/>
    <col min="2118" max="2121" width="4.625" style="3" customWidth="1"/>
    <col min="2122" max="2122" width="16.625" style="3" customWidth="1"/>
    <col min="2123" max="2304" width="9" style="3"/>
    <col min="2305" max="2305" width="4.625" style="3" customWidth="1"/>
    <col min="2306" max="2306" width="20.625" style="3" customWidth="1"/>
    <col min="2307" max="2312" width="4.625" style="3" customWidth="1"/>
    <col min="2313" max="2314" width="12.625" style="3" customWidth="1"/>
    <col min="2315" max="2319" width="4.625" style="3" customWidth="1"/>
    <col min="2320" max="2321" width="12.625" style="3" customWidth="1"/>
    <col min="2322" max="2326" width="4.625" style="3" customWidth="1"/>
    <col min="2327" max="2328" width="12.625" style="3" customWidth="1"/>
    <col min="2329" max="2333" width="4.625" style="3" customWidth="1"/>
    <col min="2334" max="2335" width="12.625" style="3" customWidth="1"/>
    <col min="2336" max="2340" width="4.625" style="3" customWidth="1"/>
    <col min="2341" max="2342" width="12.625" style="3" customWidth="1"/>
    <col min="2343" max="2347" width="4.625" style="3" customWidth="1"/>
    <col min="2348" max="2349" width="12.625" style="3" customWidth="1"/>
    <col min="2350" max="2352" width="4.625" style="3" customWidth="1"/>
    <col min="2353" max="2353" width="6.625" style="3" customWidth="1"/>
    <col min="2354" max="2357" width="4.625" style="3" customWidth="1"/>
    <col min="2358" max="2358" width="16.625" style="3" customWidth="1"/>
    <col min="2359" max="2362" width="4.625" style="3" customWidth="1"/>
    <col min="2363" max="2363" width="16.625" style="3" customWidth="1"/>
    <col min="2364" max="2367" width="4.625" style="3" customWidth="1"/>
    <col min="2368" max="2368" width="16.625" style="3" customWidth="1"/>
    <col min="2369" max="2372" width="4.625" style="3" customWidth="1"/>
    <col min="2373" max="2373" width="16.625" style="3" customWidth="1"/>
    <col min="2374" max="2377" width="4.625" style="3" customWidth="1"/>
    <col min="2378" max="2378" width="16.625" style="3" customWidth="1"/>
    <col min="2379" max="2560" width="9" style="3"/>
    <col min="2561" max="2561" width="4.625" style="3" customWidth="1"/>
    <col min="2562" max="2562" width="20.625" style="3" customWidth="1"/>
    <col min="2563" max="2568" width="4.625" style="3" customWidth="1"/>
    <col min="2569" max="2570" width="12.625" style="3" customWidth="1"/>
    <col min="2571" max="2575" width="4.625" style="3" customWidth="1"/>
    <col min="2576" max="2577" width="12.625" style="3" customWidth="1"/>
    <col min="2578" max="2582" width="4.625" style="3" customWidth="1"/>
    <col min="2583" max="2584" width="12.625" style="3" customWidth="1"/>
    <col min="2585" max="2589" width="4.625" style="3" customWidth="1"/>
    <col min="2590" max="2591" width="12.625" style="3" customWidth="1"/>
    <col min="2592" max="2596" width="4.625" style="3" customWidth="1"/>
    <col min="2597" max="2598" width="12.625" style="3" customWidth="1"/>
    <col min="2599" max="2603" width="4.625" style="3" customWidth="1"/>
    <col min="2604" max="2605" width="12.625" style="3" customWidth="1"/>
    <col min="2606" max="2608" width="4.625" style="3" customWidth="1"/>
    <col min="2609" max="2609" width="6.625" style="3" customWidth="1"/>
    <col min="2610" max="2613" width="4.625" style="3" customWidth="1"/>
    <col min="2614" max="2614" width="16.625" style="3" customWidth="1"/>
    <col min="2615" max="2618" width="4.625" style="3" customWidth="1"/>
    <col min="2619" max="2619" width="16.625" style="3" customWidth="1"/>
    <col min="2620" max="2623" width="4.625" style="3" customWidth="1"/>
    <col min="2624" max="2624" width="16.625" style="3" customWidth="1"/>
    <col min="2625" max="2628" width="4.625" style="3" customWidth="1"/>
    <col min="2629" max="2629" width="16.625" style="3" customWidth="1"/>
    <col min="2630" max="2633" width="4.625" style="3" customWidth="1"/>
    <col min="2634" max="2634" width="16.625" style="3" customWidth="1"/>
    <col min="2635" max="2816" width="9" style="3"/>
    <col min="2817" max="2817" width="4.625" style="3" customWidth="1"/>
    <col min="2818" max="2818" width="20.625" style="3" customWidth="1"/>
    <col min="2819" max="2824" width="4.625" style="3" customWidth="1"/>
    <col min="2825" max="2826" width="12.625" style="3" customWidth="1"/>
    <col min="2827" max="2831" width="4.625" style="3" customWidth="1"/>
    <col min="2832" max="2833" width="12.625" style="3" customWidth="1"/>
    <col min="2834" max="2838" width="4.625" style="3" customWidth="1"/>
    <col min="2839" max="2840" width="12.625" style="3" customWidth="1"/>
    <col min="2841" max="2845" width="4.625" style="3" customWidth="1"/>
    <col min="2846" max="2847" width="12.625" style="3" customWidth="1"/>
    <col min="2848" max="2852" width="4.625" style="3" customWidth="1"/>
    <col min="2853" max="2854" width="12.625" style="3" customWidth="1"/>
    <col min="2855" max="2859" width="4.625" style="3" customWidth="1"/>
    <col min="2860" max="2861" width="12.625" style="3" customWidth="1"/>
    <col min="2862" max="2864" width="4.625" style="3" customWidth="1"/>
    <col min="2865" max="2865" width="6.625" style="3" customWidth="1"/>
    <col min="2866" max="2869" width="4.625" style="3" customWidth="1"/>
    <col min="2870" max="2870" width="16.625" style="3" customWidth="1"/>
    <col min="2871" max="2874" width="4.625" style="3" customWidth="1"/>
    <col min="2875" max="2875" width="16.625" style="3" customWidth="1"/>
    <col min="2876" max="2879" width="4.625" style="3" customWidth="1"/>
    <col min="2880" max="2880" width="16.625" style="3" customWidth="1"/>
    <col min="2881" max="2884" width="4.625" style="3" customWidth="1"/>
    <col min="2885" max="2885" width="16.625" style="3" customWidth="1"/>
    <col min="2886" max="2889" width="4.625" style="3" customWidth="1"/>
    <col min="2890" max="2890" width="16.625" style="3" customWidth="1"/>
    <col min="2891" max="3072" width="9" style="3"/>
    <col min="3073" max="3073" width="4.625" style="3" customWidth="1"/>
    <col min="3074" max="3074" width="20.625" style="3" customWidth="1"/>
    <col min="3075" max="3080" width="4.625" style="3" customWidth="1"/>
    <col min="3081" max="3082" width="12.625" style="3" customWidth="1"/>
    <col min="3083" max="3087" width="4.625" style="3" customWidth="1"/>
    <col min="3088" max="3089" width="12.625" style="3" customWidth="1"/>
    <col min="3090" max="3094" width="4.625" style="3" customWidth="1"/>
    <col min="3095" max="3096" width="12.625" style="3" customWidth="1"/>
    <col min="3097" max="3101" width="4.625" style="3" customWidth="1"/>
    <col min="3102" max="3103" width="12.625" style="3" customWidth="1"/>
    <col min="3104" max="3108" width="4.625" style="3" customWidth="1"/>
    <col min="3109" max="3110" width="12.625" style="3" customWidth="1"/>
    <col min="3111" max="3115" width="4.625" style="3" customWidth="1"/>
    <col min="3116" max="3117" width="12.625" style="3" customWidth="1"/>
    <col min="3118" max="3120" width="4.625" style="3" customWidth="1"/>
    <col min="3121" max="3121" width="6.625" style="3" customWidth="1"/>
    <col min="3122" max="3125" width="4.625" style="3" customWidth="1"/>
    <col min="3126" max="3126" width="16.625" style="3" customWidth="1"/>
    <col min="3127" max="3130" width="4.625" style="3" customWidth="1"/>
    <col min="3131" max="3131" width="16.625" style="3" customWidth="1"/>
    <col min="3132" max="3135" width="4.625" style="3" customWidth="1"/>
    <col min="3136" max="3136" width="16.625" style="3" customWidth="1"/>
    <col min="3137" max="3140" width="4.625" style="3" customWidth="1"/>
    <col min="3141" max="3141" width="16.625" style="3" customWidth="1"/>
    <col min="3142" max="3145" width="4.625" style="3" customWidth="1"/>
    <col min="3146" max="3146" width="16.625" style="3" customWidth="1"/>
    <col min="3147" max="3328" width="9" style="3"/>
    <col min="3329" max="3329" width="4.625" style="3" customWidth="1"/>
    <col min="3330" max="3330" width="20.625" style="3" customWidth="1"/>
    <col min="3331" max="3336" width="4.625" style="3" customWidth="1"/>
    <col min="3337" max="3338" width="12.625" style="3" customWidth="1"/>
    <col min="3339" max="3343" width="4.625" style="3" customWidth="1"/>
    <col min="3344" max="3345" width="12.625" style="3" customWidth="1"/>
    <col min="3346" max="3350" width="4.625" style="3" customWidth="1"/>
    <col min="3351" max="3352" width="12.625" style="3" customWidth="1"/>
    <col min="3353" max="3357" width="4.625" style="3" customWidth="1"/>
    <col min="3358" max="3359" width="12.625" style="3" customWidth="1"/>
    <col min="3360" max="3364" width="4.625" style="3" customWidth="1"/>
    <col min="3365" max="3366" width="12.625" style="3" customWidth="1"/>
    <col min="3367" max="3371" width="4.625" style="3" customWidth="1"/>
    <col min="3372" max="3373" width="12.625" style="3" customWidth="1"/>
    <col min="3374" max="3376" width="4.625" style="3" customWidth="1"/>
    <col min="3377" max="3377" width="6.625" style="3" customWidth="1"/>
    <col min="3378" max="3381" width="4.625" style="3" customWidth="1"/>
    <col min="3382" max="3382" width="16.625" style="3" customWidth="1"/>
    <col min="3383" max="3386" width="4.625" style="3" customWidth="1"/>
    <col min="3387" max="3387" width="16.625" style="3" customWidth="1"/>
    <col min="3388" max="3391" width="4.625" style="3" customWidth="1"/>
    <col min="3392" max="3392" width="16.625" style="3" customWidth="1"/>
    <col min="3393" max="3396" width="4.625" style="3" customWidth="1"/>
    <col min="3397" max="3397" width="16.625" style="3" customWidth="1"/>
    <col min="3398" max="3401" width="4.625" style="3" customWidth="1"/>
    <col min="3402" max="3402" width="16.625" style="3" customWidth="1"/>
    <col min="3403" max="3584" width="9" style="3"/>
    <col min="3585" max="3585" width="4.625" style="3" customWidth="1"/>
    <col min="3586" max="3586" width="20.625" style="3" customWidth="1"/>
    <col min="3587" max="3592" width="4.625" style="3" customWidth="1"/>
    <col min="3593" max="3594" width="12.625" style="3" customWidth="1"/>
    <col min="3595" max="3599" width="4.625" style="3" customWidth="1"/>
    <col min="3600" max="3601" width="12.625" style="3" customWidth="1"/>
    <col min="3602" max="3606" width="4.625" style="3" customWidth="1"/>
    <col min="3607" max="3608" width="12.625" style="3" customWidth="1"/>
    <col min="3609" max="3613" width="4.625" style="3" customWidth="1"/>
    <col min="3614" max="3615" width="12.625" style="3" customWidth="1"/>
    <col min="3616" max="3620" width="4.625" style="3" customWidth="1"/>
    <col min="3621" max="3622" width="12.625" style="3" customWidth="1"/>
    <col min="3623" max="3627" width="4.625" style="3" customWidth="1"/>
    <col min="3628" max="3629" width="12.625" style="3" customWidth="1"/>
    <col min="3630" max="3632" width="4.625" style="3" customWidth="1"/>
    <col min="3633" max="3633" width="6.625" style="3" customWidth="1"/>
    <col min="3634" max="3637" width="4.625" style="3" customWidth="1"/>
    <col min="3638" max="3638" width="16.625" style="3" customWidth="1"/>
    <col min="3639" max="3642" width="4.625" style="3" customWidth="1"/>
    <col min="3643" max="3643" width="16.625" style="3" customWidth="1"/>
    <col min="3644" max="3647" width="4.625" style="3" customWidth="1"/>
    <col min="3648" max="3648" width="16.625" style="3" customWidth="1"/>
    <col min="3649" max="3652" width="4.625" style="3" customWidth="1"/>
    <col min="3653" max="3653" width="16.625" style="3" customWidth="1"/>
    <col min="3654" max="3657" width="4.625" style="3" customWidth="1"/>
    <col min="3658" max="3658" width="16.625" style="3" customWidth="1"/>
    <col min="3659" max="3840" width="9" style="3"/>
    <col min="3841" max="3841" width="4.625" style="3" customWidth="1"/>
    <col min="3842" max="3842" width="20.625" style="3" customWidth="1"/>
    <col min="3843" max="3848" width="4.625" style="3" customWidth="1"/>
    <col min="3849" max="3850" width="12.625" style="3" customWidth="1"/>
    <col min="3851" max="3855" width="4.625" style="3" customWidth="1"/>
    <col min="3856" max="3857" width="12.625" style="3" customWidth="1"/>
    <col min="3858" max="3862" width="4.625" style="3" customWidth="1"/>
    <col min="3863" max="3864" width="12.625" style="3" customWidth="1"/>
    <col min="3865" max="3869" width="4.625" style="3" customWidth="1"/>
    <col min="3870" max="3871" width="12.625" style="3" customWidth="1"/>
    <col min="3872" max="3876" width="4.625" style="3" customWidth="1"/>
    <col min="3877" max="3878" width="12.625" style="3" customWidth="1"/>
    <col min="3879" max="3883" width="4.625" style="3" customWidth="1"/>
    <col min="3884" max="3885" width="12.625" style="3" customWidth="1"/>
    <col min="3886" max="3888" width="4.625" style="3" customWidth="1"/>
    <col min="3889" max="3889" width="6.625" style="3" customWidth="1"/>
    <col min="3890" max="3893" width="4.625" style="3" customWidth="1"/>
    <col min="3894" max="3894" width="16.625" style="3" customWidth="1"/>
    <col min="3895" max="3898" width="4.625" style="3" customWidth="1"/>
    <col min="3899" max="3899" width="16.625" style="3" customWidth="1"/>
    <col min="3900" max="3903" width="4.625" style="3" customWidth="1"/>
    <col min="3904" max="3904" width="16.625" style="3" customWidth="1"/>
    <col min="3905" max="3908" width="4.625" style="3" customWidth="1"/>
    <col min="3909" max="3909" width="16.625" style="3" customWidth="1"/>
    <col min="3910" max="3913" width="4.625" style="3" customWidth="1"/>
    <col min="3914" max="3914" width="16.625" style="3" customWidth="1"/>
    <col min="3915" max="4096" width="9" style="3"/>
    <col min="4097" max="4097" width="4.625" style="3" customWidth="1"/>
    <col min="4098" max="4098" width="20.625" style="3" customWidth="1"/>
    <col min="4099" max="4104" width="4.625" style="3" customWidth="1"/>
    <col min="4105" max="4106" width="12.625" style="3" customWidth="1"/>
    <col min="4107" max="4111" width="4.625" style="3" customWidth="1"/>
    <col min="4112" max="4113" width="12.625" style="3" customWidth="1"/>
    <col min="4114" max="4118" width="4.625" style="3" customWidth="1"/>
    <col min="4119" max="4120" width="12.625" style="3" customWidth="1"/>
    <col min="4121" max="4125" width="4.625" style="3" customWidth="1"/>
    <col min="4126" max="4127" width="12.625" style="3" customWidth="1"/>
    <col min="4128" max="4132" width="4.625" style="3" customWidth="1"/>
    <col min="4133" max="4134" width="12.625" style="3" customWidth="1"/>
    <col min="4135" max="4139" width="4.625" style="3" customWidth="1"/>
    <col min="4140" max="4141" width="12.625" style="3" customWidth="1"/>
    <col min="4142" max="4144" width="4.625" style="3" customWidth="1"/>
    <col min="4145" max="4145" width="6.625" style="3" customWidth="1"/>
    <col min="4146" max="4149" width="4.625" style="3" customWidth="1"/>
    <col min="4150" max="4150" width="16.625" style="3" customWidth="1"/>
    <col min="4151" max="4154" width="4.625" style="3" customWidth="1"/>
    <col min="4155" max="4155" width="16.625" style="3" customWidth="1"/>
    <col min="4156" max="4159" width="4.625" style="3" customWidth="1"/>
    <col min="4160" max="4160" width="16.625" style="3" customWidth="1"/>
    <col min="4161" max="4164" width="4.625" style="3" customWidth="1"/>
    <col min="4165" max="4165" width="16.625" style="3" customWidth="1"/>
    <col min="4166" max="4169" width="4.625" style="3" customWidth="1"/>
    <col min="4170" max="4170" width="16.625" style="3" customWidth="1"/>
    <col min="4171" max="4352" width="9" style="3"/>
    <col min="4353" max="4353" width="4.625" style="3" customWidth="1"/>
    <col min="4354" max="4354" width="20.625" style="3" customWidth="1"/>
    <col min="4355" max="4360" width="4.625" style="3" customWidth="1"/>
    <col min="4361" max="4362" width="12.625" style="3" customWidth="1"/>
    <col min="4363" max="4367" width="4.625" style="3" customWidth="1"/>
    <col min="4368" max="4369" width="12.625" style="3" customWidth="1"/>
    <col min="4370" max="4374" width="4.625" style="3" customWidth="1"/>
    <col min="4375" max="4376" width="12.625" style="3" customWidth="1"/>
    <col min="4377" max="4381" width="4.625" style="3" customWidth="1"/>
    <col min="4382" max="4383" width="12.625" style="3" customWidth="1"/>
    <col min="4384" max="4388" width="4.625" style="3" customWidth="1"/>
    <col min="4389" max="4390" width="12.625" style="3" customWidth="1"/>
    <col min="4391" max="4395" width="4.625" style="3" customWidth="1"/>
    <col min="4396" max="4397" width="12.625" style="3" customWidth="1"/>
    <col min="4398" max="4400" width="4.625" style="3" customWidth="1"/>
    <col min="4401" max="4401" width="6.625" style="3" customWidth="1"/>
    <col min="4402" max="4405" width="4.625" style="3" customWidth="1"/>
    <col min="4406" max="4406" width="16.625" style="3" customWidth="1"/>
    <col min="4407" max="4410" width="4.625" style="3" customWidth="1"/>
    <col min="4411" max="4411" width="16.625" style="3" customWidth="1"/>
    <col min="4412" max="4415" width="4.625" style="3" customWidth="1"/>
    <col min="4416" max="4416" width="16.625" style="3" customWidth="1"/>
    <col min="4417" max="4420" width="4.625" style="3" customWidth="1"/>
    <col min="4421" max="4421" width="16.625" style="3" customWidth="1"/>
    <col min="4422" max="4425" width="4.625" style="3" customWidth="1"/>
    <col min="4426" max="4426" width="16.625" style="3" customWidth="1"/>
    <col min="4427" max="4608" width="9" style="3"/>
    <col min="4609" max="4609" width="4.625" style="3" customWidth="1"/>
    <col min="4610" max="4610" width="20.625" style="3" customWidth="1"/>
    <col min="4611" max="4616" width="4.625" style="3" customWidth="1"/>
    <col min="4617" max="4618" width="12.625" style="3" customWidth="1"/>
    <col min="4619" max="4623" width="4.625" style="3" customWidth="1"/>
    <col min="4624" max="4625" width="12.625" style="3" customWidth="1"/>
    <col min="4626" max="4630" width="4.625" style="3" customWidth="1"/>
    <col min="4631" max="4632" width="12.625" style="3" customWidth="1"/>
    <col min="4633" max="4637" width="4.625" style="3" customWidth="1"/>
    <col min="4638" max="4639" width="12.625" style="3" customWidth="1"/>
    <col min="4640" max="4644" width="4.625" style="3" customWidth="1"/>
    <col min="4645" max="4646" width="12.625" style="3" customWidth="1"/>
    <col min="4647" max="4651" width="4.625" style="3" customWidth="1"/>
    <col min="4652" max="4653" width="12.625" style="3" customWidth="1"/>
    <col min="4654" max="4656" width="4.625" style="3" customWidth="1"/>
    <col min="4657" max="4657" width="6.625" style="3" customWidth="1"/>
    <col min="4658" max="4661" width="4.625" style="3" customWidth="1"/>
    <col min="4662" max="4662" width="16.625" style="3" customWidth="1"/>
    <col min="4663" max="4666" width="4.625" style="3" customWidth="1"/>
    <col min="4667" max="4667" width="16.625" style="3" customWidth="1"/>
    <col min="4668" max="4671" width="4.625" style="3" customWidth="1"/>
    <col min="4672" max="4672" width="16.625" style="3" customWidth="1"/>
    <col min="4673" max="4676" width="4.625" style="3" customWidth="1"/>
    <col min="4677" max="4677" width="16.625" style="3" customWidth="1"/>
    <col min="4678" max="4681" width="4.625" style="3" customWidth="1"/>
    <col min="4682" max="4682" width="16.625" style="3" customWidth="1"/>
    <col min="4683" max="4864" width="9" style="3"/>
    <col min="4865" max="4865" width="4.625" style="3" customWidth="1"/>
    <col min="4866" max="4866" width="20.625" style="3" customWidth="1"/>
    <col min="4867" max="4872" width="4.625" style="3" customWidth="1"/>
    <col min="4873" max="4874" width="12.625" style="3" customWidth="1"/>
    <col min="4875" max="4879" width="4.625" style="3" customWidth="1"/>
    <col min="4880" max="4881" width="12.625" style="3" customWidth="1"/>
    <col min="4882" max="4886" width="4.625" style="3" customWidth="1"/>
    <col min="4887" max="4888" width="12.625" style="3" customWidth="1"/>
    <col min="4889" max="4893" width="4.625" style="3" customWidth="1"/>
    <col min="4894" max="4895" width="12.625" style="3" customWidth="1"/>
    <col min="4896" max="4900" width="4.625" style="3" customWidth="1"/>
    <col min="4901" max="4902" width="12.625" style="3" customWidth="1"/>
    <col min="4903" max="4907" width="4.625" style="3" customWidth="1"/>
    <col min="4908" max="4909" width="12.625" style="3" customWidth="1"/>
    <col min="4910" max="4912" width="4.625" style="3" customWidth="1"/>
    <col min="4913" max="4913" width="6.625" style="3" customWidth="1"/>
    <col min="4914" max="4917" width="4.625" style="3" customWidth="1"/>
    <col min="4918" max="4918" width="16.625" style="3" customWidth="1"/>
    <col min="4919" max="4922" width="4.625" style="3" customWidth="1"/>
    <col min="4923" max="4923" width="16.625" style="3" customWidth="1"/>
    <col min="4924" max="4927" width="4.625" style="3" customWidth="1"/>
    <col min="4928" max="4928" width="16.625" style="3" customWidth="1"/>
    <col min="4929" max="4932" width="4.625" style="3" customWidth="1"/>
    <col min="4933" max="4933" width="16.625" style="3" customWidth="1"/>
    <col min="4934" max="4937" width="4.625" style="3" customWidth="1"/>
    <col min="4938" max="4938" width="16.625" style="3" customWidth="1"/>
    <col min="4939" max="5120" width="9" style="3"/>
    <col min="5121" max="5121" width="4.625" style="3" customWidth="1"/>
    <col min="5122" max="5122" width="20.625" style="3" customWidth="1"/>
    <col min="5123" max="5128" width="4.625" style="3" customWidth="1"/>
    <col min="5129" max="5130" width="12.625" style="3" customWidth="1"/>
    <col min="5131" max="5135" width="4.625" style="3" customWidth="1"/>
    <col min="5136" max="5137" width="12.625" style="3" customWidth="1"/>
    <col min="5138" max="5142" width="4.625" style="3" customWidth="1"/>
    <col min="5143" max="5144" width="12.625" style="3" customWidth="1"/>
    <col min="5145" max="5149" width="4.625" style="3" customWidth="1"/>
    <col min="5150" max="5151" width="12.625" style="3" customWidth="1"/>
    <col min="5152" max="5156" width="4.625" style="3" customWidth="1"/>
    <col min="5157" max="5158" width="12.625" style="3" customWidth="1"/>
    <col min="5159" max="5163" width="4.625" style="3" customWidth="1"/>
    <col min="5164" max="5165" width="12.625" style="3" customWidth="1"/>
    <col min="5166" max="5168" width="4.625" style="3" customWidth="1"/>
    <col min="5169" max="5169" width="6.625" style="3" customWidth="1"/>
    <col min="5170" max="5173" width="4.625" style="3" customWidth="1"/>
    <col min="5174" max="5174" width="16.625" style="3" customWidth="1"/>
    <col min="5175" max="5178" width="4.625" style="3" customWidth="1"/>
    <col min="5179" max="5179" width="16.625" style="3" customWidth="1"/>
    <col min="5180" max="5183" width="4.625" style="3" customWidth="1"/>
    <col min="5184" max="5184" width="16.625" style="3" customWidth="1"/>
    <col min="5185" max="5188" width="4.625" style="3" customWidth="1"/>
    <col min="5189" max="5189" width="16.625" style="3" customWidth="1"/>
    <col min="5190" max="5193" width="4.625" style="3" customWidth="1"/>
    <col min="5194" max="5194" width="16.625" style="3" customWidth="1"/>
    <col min="5195" max="5376" width="9" style="3"/>
    <col min="5377" max="5377" width="4.625" style="3" customWidth="1"/>
    <col min="5378" max="5378" width="20.625" style="3" customWidth="1"/>
    <col min="5379" max="5384" width="4.625" style="3" customWidth="1"/>
    <col min="5385" max="5386" width="12.625" style="3" customWidth="1"/>
    <col min="5387" max="5391" width="4.625" style="3" customWidth="1"/>
    <col min="5392" max="5393" width="12.625" style="3" customWidth="1"/>
    <col min="5394" max="5398" width="4.625" style="3" customWidth="1"/>
    <col min="5399" max="5400" width="12.625" style="3" customWidth="1"/>
    <col min="5401" max="5405" width="4.625" style="3" customWidth="1"/>
    <col min="5406" max="5407" width="12.625" style="3" customWidth="1"/>
    <col min="5408" max="5412" width="4.625" style="3" customWidth="1"/>
    <col min="5413" max="5414" width="12.625" style="3" customWidth="1"/>
    <col min="5415" max="5419" width="4.625" style="3" customWidth="1"/>
    <col min="5420" max="5421" width="12.625" style="3" customWidth="1"/>
    <col min="5422" max="5424" width="4.625" style="3" customWidth="1"/>
    <col min="5425" max="5425" width="6.625" style="3" customWidth="1"/>
    <col min="5426" max="5429" width="4.625" style="3" customWidth="1"/>
    <col min="5430" max="5430" width="16.625" style="3" customWidth="1"/>
    <col min="5431" max="5434" width="4.625" style="3" customWidth="1"/>
    <col min="5435" max="5435" width="16.625" style="3" customWidth="1"/>
    <col min="5436" max="5439" width="4.625" style="3" customWidth="1"/>
    <col min="5440" max="5440" width="16.625" style="3" customWidth="1"/>
    <col min="5441" max="5444" width="4.625" style="3" customWidth="1"/>
    <col min="5445" max="5445" width="16.625" style="3" customWidth="1"/>
    <col min="5446" max="5449" width="4.625" style="3" customWidth="1"/>
    <col min="5450" max="5450" width="16.625" style="3" customWidth="1"/>
    <col min="5451" max="5632" width="9" style="3"/>
    <col min="5633" max="5633" width="4.625" style="3" customWidth="1"/>
    <col min="5634" max="5634" width="20.625" style="3" customWidth="1"/>
    <col min="5635" max="5640" width="4.625" style="3" customWidth="1"/>
    <col min="5641" max="5642" width="12.625" style="3" customWidth="1"/>
    <col min="5643" max="5647" width="4.625" style="3" customWidth="1"/>
    <col min="5648" max="5649" width="12.625" style="3" customWidth="1"/>
    <col min="5650" max="5654" width="4.625" style="3" customWidth="1"/>
    <col min="5655" max="5656" width="12.625" style="3" customWidth="1"/>
    <col min="5657" max="5661" width="4.625" style="3" customWidth="1"/>
    <col min="5662" max="5663" width="12.625" style="3" customWidth="1"/>
    <col min="5664" max="5668" width="4.625" style="3" customWidth="1"/>
    <col min="5669" max="5670" width="12.625" style="3" customWidth="1"/>
    <col min="5671" max="5675" width="4.625" style="3" customWidth="1"/>
    <col min="5676" max="5677" width="12.625" style="3" customWidth="1"/>
    <col min="5678" max="5680" width="4.625" style="3" customWidth="1"/>
    <col min="5681" max="5681" width="6.625" style="3" customWidth="1"/>
    <col min="5682" max="5685" width="4.625" style="3" customWidth="1"/>
    <col min="5686" max="5686" width="16.625" style="3" customWidth="1"/>
    <col min="5687" max="5690" width="4.625" style="3" customWidth="1"/>
    <col min="5691" max="5691" width="16.625" style="3" customWidth="1"/>
    <col min="5692" max="5695" width="4.625" style="3" customWidth="1"/>
    <col min="5696" max="5696" width="16.625" style="3" customWidth="1"/>
    <col min="5697" max="5700" width="4.625" style="3" customWidth="1"/>
    <col min="5701" max="5701" width="16.625" style="3" customWidth="1"/>
    <col min="5702" max="5705" width="4.625" style="3" customWidth="1"/>
    <col min="5706" max="5706" width="16.625" style="3" customWidth="1"/>
    <col min="5707" max="5888" width="9" style="3"/>
    <col min="5889" max="5889" width="4.625" style="3" customWidth="1"/>
    <col min="5890" max="5890" width="20.625" style="3" customWidth="1"/>
    <col min="5891" max="5896" width="4.625" style="3" customWidth="1"/>
    <col min="5897" max="5898" width="12.625" style="3" customWidth="1"/>
    <col min="5899" max="5903" width="4.625" style="3" customWidth="1"/>
    <col min="5904" max="5905" width="12.625" style="3" customWidth="1"/>
    <col min="5906" max="5910" width="4.625" style="3" customWidth="1"/>
    <col min="5911" max="5912" width="12.625" style="3" customWidth="1"/>
    <col min="5913" max="5917" width="4.625" style="3" customWidth="1"/>
    <col min="5918" max="5919" width="12.625" style="3" customWidth="1"/>
    <col min="5920" max="5924" width="4.625" style="3" customWidth="1"/>
    <col min="5925" max="5926" width="12.625" style="3" customWidth="1"/>
    <col min="5927" max="5931" width="4.625" style="3" customWidth="1"/>
    <col min="5932" max="5933" width="12.625" style="3" customWidth="1"/>
    <col min="5934" max="5936" width="4.625" style="3" customWidth="1"/>
    <col min="5937" max="5937" width="6.625" style="3" customWidth="1"/>
    <col min="5938" max="5941" width="4.625" style="3" customWidth="1"/>
    <col min="5942" max="5942" width="16.625" style="3" customWidth="1"/>
    <col min="5943" max="5946" width="4.625" style="3" customWidth="1"/>
    <col min="5947" max="5947" width="16.625" style="3" customWidth="1"/>
    <col min="5948" max="5951" width="4.625" style="3" customWidth="1"/>
    <col min="5952" max="5952" width="16.625" style="3" customWidth="1"/>
    <col min="5953" max="5956" width="4.625" style="3" customWidth="1"/>
    <col min="5957" max="5957" width="16.625" style="3" customWidth="1"/>
    <col min="5958" max="5961" width="4.625" style="3" customWidth="1"/>
    <col min="5962" max="5962" width="16.625" style="3" customWidth="1"/>
    <col min="5963" max="6144" width="9" style="3"/>
    <col min="6145" max="6145" width="4.625" style="3" customWidth="1"/>
    <col min="6146" max="6146" width="20.625" style="3" customWidth="1"/>
    <col min="6147" max="6152" width="4.625" style="3" customWidth="1"/>
    <col min="6153" max="6154" width="12.625" style="3" customWidth="1"/>
    <col min="6155" max="6159" width="4.625" style="3" customWidth="1"/>
    <col min="6160" max="6161" width="12.625" style="3" customWidth="1"/>
    <col min="6162" max="6166" width="4.625" style="3" customWidth="1"/>
    <col min="6167" max="6168" width="12.625" style="3" customWidth="1"/>
    <col min="6169" max="6173" width="4.625" style="3" customWidth="1"/>
    <col min="6174" max="6175" width="12.625" style="3" customWidth="1"/>
    <col min="6176" max="6180" width="4.625" style="3" customWidth="1"/>
    <col min="6181" max="6182" width="12.625" style="3" customWidth="1"/>
    <col min="6183" max="6187" width="4.625" style="3" customWidth="1"/>
    <col min="6188" max="6189" width="12.625" style="3" customWidth="1"/>
    <col min="6190" max="6192" width="4.625" style="3" customWidth="1"/>
    <col min="6193" max="6193" width="6.625" style="3" customWidth="1"/>
    <col min="6194" max="6197" width="4.625" style="3" customWidth="1"/>
    <col min="6198" max="6198" width="16.625" style="3" customWidth="1"/>
    <col min="6199" max="6202" width="4.625" style="3" customWidth="1"/>
    <col min="6203" max="6203" width="16.625" style="3" customWidth="1"/>
    <col min="6204" max="6207" width="4.625" style="3" customWidth="1"/>
    <col min="6208" max="6208" width="16.625" style="3" customWidth="1"/>
    <col min="6209" max="6212" width="4.625" style="3" customWidth="1"/>
    <col min="6213" max="6213" width="16.625" style="3" customWidth="1"/>
    <col min="6214" max="6217" width="4.625" style="3" customWidth="1"/>
    <col min="6218" max="6218" width="16.625" style="3" customWidth="1"/>
    <col min="6219" max="6400" width="9" style="3"/>
    <col min="6401" max="6401" width="4.625" style="3" customWidth="1"/>
    <col min="6402" max="6402" width="20.625" style="3" customWidth="1"/>
    <col min="6403" max="6408" width="4.625" style="3" customWidth="1"/>
    <col min="6409" max="6410" width="12.625" style="3" customWidth="1"/>
    <col min="6411" max="6415" width="4.625" style="3" customWidth="1"/>
    <col min="6416" max="6417" width="12.625" style="3" customWidth="1"/>
    <col min="6418" max="6422" width="4.625" style="3" customWidth="1"/>
    <col min="6423" max="6424" width="12.625" style="3" customWidth="1"/>
    <col min="6425" max="6429" width="4.625" style="3" customWidth="1"/>
    <col min="6430" max="6431" width="12.625" style="3" customWidth="1"/>
    <col min="6432" max="6436" width="4.625" style="3" customWidth="1"/>
    <col min="6437" max="6438" width="12.625" style="3" customWidth="1"/>
    <col min="6439" max="6443" width="4.625" style="3" customWidth="1"/>
    <col min="6444" max="6445" width="12.625" style="3" customWidth="1"/>
    <col min="6446" max="6448" width="4.625" style="3" customWidth="1"/>
    <col min="6449" max="6449" width="6.625" style="3" customWidth="1"/>
    <col min="6450" max="6453" width="4.625" style="3" customWidth="1"/>
    <col min="6454" max="6454" width="16.625" style="3" customWidth="1"/>
    <col min="6455" max="6458" width="4.625" style="3" customWidth="1"/>
    <col min="6459" max="6459" width="16.625" style="3" customWidth="1"/>
    <col min="6460" max="6463" width="4.625" style="3" customWidth="1"/>
    <col min="6464" max="6464" width="16.625" style="3" customWidth="1"/>
    <col min="6465" max="6468" width="4.625" style="3" customWidth="1"/>
    <col min="6469" max="6469" width="16.625" style="3" customWidth="1"/>
    <col min="6470" max="6473" width="4.625" style="3" customWidth="1"/>
    <col min="6474" max="6474" width="16.625" style="3" customWidth="1"/>
    <col min="6475" max="6656" width="9" style="3"/>
    <col min="6657" max="6657" width="4.625" style="3" customWidth="1"/>
    <col min="6658" max="6658" width="20.625" style="3" customWidth="1"/>
    <col min="6659" max="6664" width="4.625" style="3" customWidth="1"/>
    <col min="6665" max="6666" width="12.625" style="3" customWidth="1"/>
    <col min="6667" max="6671" width="4.625" style="3" customWidth="1"/>
    <col min="6672" max="6673" width="12.625" style="3" customWidth="1"/>
    <col min="6674" max="6678" width="4.625" style="3" customWidth="1"/>
    <col min="6679" max="6680" width="12.625" style="3" customWidth="1"/>
    <col min="6681" max="6685" width="4.625" style="3" customWidth="1"/>
    <col min="6686" max="6687" width="12.625" style="3" customWidth="1"/>
    <col min="6688" max="6692" width="4.625" style="3" customWidth="1"/>
    <col min="6693" max="6694" width="12.625" style="3" customWidth="1"/>
    <col min="6695" max="6699" width="4.625" style="3" customWidth="1"/>
    <col min="6700" max="6701" width="12.625" style="3" customWidth="1"/>
    <col min="6702" max="6704" width="4.625" style="3" customWidth="1"/>
    <col min="6705" max="6705" width="6.625" style="3" customWidth="1"/>
    <col min="6706" max="6709" width="4.625" style="3" customWidth="1"/>
    <col min="6710" max="6710" width="16.625" style="3" customWidth="1"/>
    <col min="6711" max="6714" width="4.625" style="3" customWidth="1"/>
    <col min="6715" max="6715" width="16.625" style="3" customWidth="1"/>
    <col min="6716" max="6719" width="4.625" style="3" customWidth="1"/>
    <col min="6720" max="6720" width="16.625" style="3" customWidth="1"/>
    <col min="6721" max="6724" width="4.625" style="3" customWidth="1"/>
    <col min="6725" max="6725" width="16.625" style="3" customWidth="1"/>
    <col min="6726" max="6729" width="4.625" style="3" customWidth="1"/>
    <col min="6730" max="6730" width="16.625" style="3" customWidth="1"/>
    <col min="6731" max="6912" width="9" style="3"/>
    <col min="6913" max="6913" width="4.625" style="3" customWidth="1"/>
    <col min="6914" max="6914" width="20.625" style="3" customWidth="1"/>
    <col min="6915" max="6920" width="4.625" style="3" customWidth="1"/>
    <col min="6921" max="6922" width="12.625" style="3" customWidth="1"/>
    <col min="6923" max="6927" width="4.625" style="3" customWidth="1"/>
    <col min="6928" max="6929" width="12.625" style="3" customWidth="1"/>
    <col min="6930" max="6934" width="4.625" style="3" customWidth="1"/>
    <col min="6935" max="6936" width="12.625" style="3" customWidth="1"/>
    <col min="6937" max="6941" width="4.625" style="3" customWidth="1"/>
    <col min="6942" max="6943" width="12.625" style="3" customWidth="1"/>
    <col min="6944" max="6948" width="4.625" style="3" customWidth="1"/>
    <col min="6949" max="6950" width="12.625" style="3" customWidth="1"/>
    <col min="6951" max="6955" width="4.625" style="3" customWidth="1"/>
    <col min="6956" max="6957" width="12.625" style="3" customWidth="1"/>
    <col min="6958" max="6960" width="4.625" style="3" customWidth="1"/>
    <col min="6961" max="6961" width="6.625" style="3" customWidth="1"/>
    <col min="6962" max="6965" width="4.625" style="3" customWidth="1"/>
    <col min="6966" max="6966" width="16.625" style="3" customWidth="1"/>
    <col min="6967" max="6970" width="4.625" style="3" customWidth="1"/>
    <col min="6971" max="6971" width="16.625" style="3" customWidth="1"/>
    <col min="6972" max="6975" width="4.625" style="3" customWidth="1"/>
    <col min="6976" max="6976" width="16.625" style="3" customWidth="1"/>
    <col min="6977" max="6980" width="4.625" style="3" customWidth="1"/>
    <col min="6981" max="6981" width="16.625" style="3" customWidth="1"/>
    <col min="6982" max="6985" width="4.625" style="3" customWidth="1"/>
    <col min="6986" max="6986" width="16.625" style="3" customWidth="1"/>
    <col min="6987" max="7168" width="9" style="3"/>
    <col min="7169" max="7169" width="4.625" style="3" customWidth="1"/>
    <col min="7170" max="7170" width="20.625" style="3" customWidth="1"/>
    <col min="7171" max="7176" width="4.625" style="3" customWidth="1"/>
    <col min="7177" max="7178" width="12.625" style="3" customWidth="1"/>
    <col min="7179" max="7183" width="4.625" style="3" customWidth="1"/>
    <col min="7184" max="7185" width="12.625" style="3" customWidth="1"/>
    <col min="7186" max="7190" width="4.625" style="3" customWidth="1"/>
    <col min="7191" max="7192" width="12.625" style="3" customWidth="1"/>
    <col min="7193" max="7197" width="4.625" style="3" customWidth="1"/>
    <col min="7198" max="7199" width="12.625" style="3" customWidth="1"/>
    <col min="7200" max="7204" width="4.625" style="3" customWidth="1"/>
    <col min="7205" max="7206" width="12.625" style="3" customWidth="1"/>
    <col min="7207" max="7211" width="4.625" style="3" customWidth="1"/>
    <col min="7212" max="7213" width="12.625" style="3" customWidth="1"/>
    <col min="7214" max="7216" width="4.625" style="3" customWidth="1"/>
    <col min="7217" max="7217" width="6.625" style="3" customWidth="1"/>
    <col min="7218" max="7221" width="4.625" style="3" customWidth="1"/>
    <col min="7222" max="7222" width="16.625" style="3" customWidth="1"/>
    <col min="7223" max="7226" width="4.625" style="3" customWidth="1"/>
    <col min="7227" max="7227" width="16.625" style="3" customWidth="1"/>
    <col min="7228" max="7231" width="4.625" style="3" customWidth="1"/>
    <col min="7232" max="7232" width="16.625" style="3" customWidth="1"/>
    <col min="7233" max="7236" width="4.625" style="3" customWidth="1"/>
    <col min="7237" max="7237" width="16.625" style="3" customWidth="1"/>
    <col min="7238" max="7241" width="4.625" style="3" customWidth="1"/>
    <col min="7242" max="7242" width="16.625" style="3" customWidth="1"/>
    <col min="7243" max="7424" width="9" style="3"/>
    <col min="7425" max="7425" width="4.625" style="3" customWidth="1"/>
    <col min="7426" max="7426" width="20.625" style="3" customWidth="1"/>
    <col min="7427" max="7432" width="4.625" style="3" customWidth="1"/>
    <col min="7433" max="7434" width="12.625" style="3" customWidth="1"/>
    <col min="7435" max="7439" width="4.625" style="3" customWidth="1"/>
    <col min="7440" max="7441" width="12.625" style="3" customWidth="1"/>
    <col min="7442" max="7446" width="4.625" style="3" customWidth="1"/>
    <col min="7447" max="7448" width="12.625" style="3" customWidth="1"/>
    <col min="7449" max="7453" width="4.625" style="3" customWidth="1"/>
    <col min="7454" max="7455" width="12.625" style="3" customWidth="1"/>
    <col min="7456" max="7460" width="4.625" style="3" customWidth="1"/>
    <col min="7461" max="7462" width="12.625" style="3" customWidth="1"/>
    <col min="7463" max="7467" width="4.625" style="3" customWidth="1"/>
    <col min="7468" max="7469" width="12.625" style="3" customWidth="1"/>
    <col min="7470" max="7472" width="4.625" style="3" customWidth="1"/>
    <col min="7473" max="7473" width="6.625" style="3" customWidth="1"/>
    <col min="7474" max="7477" width="4.625" style="3" customWidth="1"/>
    <col min="7478" max="7478" width="16.625" style="3" customWidth="1"/>
    <col min="7479" max="7482" width="4.625" style="3" customWidth="1"/>
    <col min="7483" max="7483" width="16.625" style="3" customWidth="1"/>
    <col min="7484" max="7487" width="4.625" style="3" customWidth="1"/>
    <col min="7488" max="7488" width="16.625" style="3" customWidth="1"/>
    <col min="7489" max="7492" width="4.625" style="3" customWidth="1"/>
    <col min="7493" max="7493" width="16.625" style="3" customWidth="1"/>
    <col min="7494" max="7497" width="4.625" style="3" customWidth="1"/>
    <col min="7498" max="7498" width="16.625" style="3" customWidth="1"/>
    <col min="7499" max="7680" width="9" style="3"/>
    <col min="7681" max="7681" width="4.625" style="3" customWidth="1"/>
    <col min="7682" max="7682" width="20.625" style="3" customWidth="1"/>
    <col min="7683" max="7688" width="4.625" style="3" customWidth="1"/>
    <col min="7689" max="7690" width="12.625" style="3" customWidth="1"/>
    <col min="7691" max="7695" width="4.625" style="3" customWidth="1"/>
    <col min="7696" max="7697" width="12.625" style="3" customWidth="1"/>
    <col min="7698" max="7702" width="4.625" style="3" customWidth="1"/>
    <col min="7703" max="7704" width="12.625" style="3" customWidth="1"/>
    <col min="7705" max="7709" width="4.625" style="3" customWidth="1"/>
    <col min="7710" max="7711" width="12.625" style="3" customWidth="1"/>
    <col min="7712" max="7716" width="4.625" style="3" customWidth="1"/>
    <col min="7717" max="7718" width="12.625" style="3" customWidth="1"/>
    <col min="7719" max="7723" width="4.625" style="3" customWidth="1"/>
    <col min="7724" max="7725" width="12.625" style="3" customWidth="1"/>
    <col min="7726" max="7728" width="4.625" style="3" customWidth="1"/>
    <col min="7729" max="7729" width="6.625" style="3" customWidth="1"/>
    <col min="7730" max="7733" width="4.625" style="3" customWidth="1"/>
    <col min="7734" max="7734" width="16.625" style="3" customWidth="1"/>
    <col min="7735" max="7738" width="4.625" style="3" customWidth="1"/>
    <col min="7739" max="7739" width="16.625" style="3" customWidth="1"/>
    <col min="7740" max="7743" width="4.625" style="3" customWidth="1"/>
    <col min="7744" max="7744" width="16.625" style="3" customWidth="1"/>
    <col min="7745" max="7748" width="4.625" style="3" customWidth="1"/>
    <col min="7749" max="7749" width="16.625" style="3" customWidth="1"/>
    <col min="7750" max="7753" width="4.625" style="3" customWidth="1"/>
    <col min="7754" max="7754" width="16.625" style="3" customWidth="1"/>
    <col min="7755" max="7936" width="9" style="3"/>
    <col min="7937" max="7937" width="4.625" style="3" customWidth="1"/>
    <col min="7938" max="7938" width="20.625" style="3" customWidth="1"/>
    <col min="7939" max="7944" width="4.625" style="3" customWidth="1"/>
    <col min="7945" max="7946" width="12.625" style="3" customWidth="1"/>
    <col min="7947" max="7951" width="4.625" style="3" customWidth="1"/>
    <col min="7952" max="7953" width="12.625" style="3" customWidth="1"/>
    <col min="7954" max="7958" width="4.625" style="3" customWidth="1"/>
    <col min="7959" max="7960" width="12.625" style="3" customWidth="1"/>
    <col min="7961" max="7965" width="4.625" style="3" customWidth="1"/>
    <col min="7966" max="7967" width="12.625" style="3" customWidth="1"/>
    <col min="7968" max="7972" width="4.625" style="3" customWidth="1"/>
    <col min="7973" max="7974" width="12.625" style="3" customWidth="1"/>
    <col min="7975" max="7979" width="4.625" style="3" customWidth="1"/>
    <col min="7980" max="7981" width="12.625" style="3" customWidth="1"/>
    <col min="7982" max="7984" width="4.625" style="3" customWidth="1"/>
    <col min="7985" max="7985" width="6.625" style="3" customWidth="1"/>
    <col min="7986" max="7989" width="4.625" style="3" customWidth="1"/>
    <col min="7990" max="7990" width="16.625" style="3" customWidth="1"/>
    <col min="7991" max="7994" width="4.625" style="3" customWidth="1"/>
    <col min="7995" max="7995" width="16.625" style="3" customWidth="1"/>
    <col min="7996" max="7999" width="4.625" style="3" customWidth="1"/>
    <col min="8000" max="8000" width="16.625" style="3" customWidth="1"/>
    <col min="8001" max="8004" width="4.625" style="3" customWidth="1"/>
    <col min="8005" max="8005" width="16.625" style="3" customWidth="1"/>
    <col min="8006" max="8009" width="4.625" style="3" customWidth="1"/>
    <col min="8010" max="8010" width="16.625" style="3" customWidth="1"/>
    <col min="8011" max="8192" width="9" style="3"/>
    <col min="8193" max="8193" width="4.625" style="3" customWidth="1"/>
    <col min="8194" max="8194" width="20.625" style="3" customWidth="1"/>
    <col min="8195" max="8200" width="4.625" style="3" customWidth="1"/>
    <col min="8201" max="8202" width="12.625" style="3" customWidth="1"/>
    <col min="8203" max="8207" width="4.625" style="3" customWidth="1"/>
    <col min="8208" max="8209" width="12.625" style="3" customWidth="1"/>
    <col min="8210" max="8214" width="4.625" style="3" customWidth="1"/>
    <col min="8215" max="8216" width="12.625" style="3" customWidth="1"/>
    <col min="8217" max="8221" width="4.625" style="3" customWidth="1"/>
    <col min="8222" max="8223" width="12.625" style="3" customWidth="1"/>
    <col min="8224" max="8228" width="4.625" style="3" customWidth="1"/>
    <col min="8229" max="8230" width="12.625" style="3" customWidth="1"/>
    <col min="8231" max="8235" width="4.625" style="3" customWidth="1"/>
    <col min="8236" max="8237" width="12.625" style="3" customWidth="1"/>
    <col min="8238" max="8240" width="4.625" style="3" customWidth="1"/>
    <col min="8241" max="8241" width="6.625" style="3" customWidth="1"/>
    <col min="8242" max="8245" width="4.625" style="3" customWidth="1"/>
    <col min="8246" max="8246" width="16.625" style="3" customWidth="1"/>
    <col min="8247" max="8250" width="4.625" style="3" customWidth="1"/>
    <col min="8251" max="8251" width="16.625" style="3" customWidth="1"/>
    <col min="8252" max="8255" width="4.625" style="3" customWidth="1"/>
    <col min="8256" max="8256" width="16.625" style="3" customWidth="1"/>
    <col min="8257" max="8260" width="4.625" style="3" customWidth="1"/>
    <col min="8261" max="8261" width="16.625" style="3" customWidth="1"/>
    <col min="8262" max="8265" width="4.625" style="3" customWidth="1"/>
    <col min="8266" max="8266" width="16.625" style="3" customWidth="1"/>
    <col min="8267" max="8448" width="9" style="3"/>
    <col min="8449" max="8449" width="4.625" style="3" customWidth="1"/>
    <col min="8450" max="8450" width="20.625" style="3" customWidth="1"/>
    <col min="8451" max="8456" width="4.625" style="3" customWidth="1"/>
    <col min="8457" max="8458" width="12.625" style="3" customWidth="1"/>
    <col min="8459" max="8463" width="4.625" style="3" customWidth="1"/>
    <col min="8464" max="8465" width="12.625" style="3" customWidth="1"/>
    <col min="8466" max="8470" width="4.625" style="3" customWidth="1"/>
    <col min="8471" max="8472" width="12.625" style="3" customWidth="1"/>
    <col min="8473" max="8477" width="4.625" style="3" customWidth="1"/>
    <col min="8478" max="8479" width="12.625" style="3" customWidth="1"/>
    <col min="8480" max="8484" width="4.625" style="3" customWidth="1"/>
    <col min="8485" max="8486" width="12.625" style="3" customWidth="1"/>
    <col min="8487" max="8491" width="4.625" style="3" customWidth="1"/>
    <col min="8492" max="8493" width="12.625" style="3" customWidth="1"/>
    <col min="8494" max="8496" width="4.625" style="3" customWidth="1"/>
    <col min="8497" max="8497" width="6.625" style="3" customWidth="1"/>
    <col min="8498" max="8501" width="4.625" style="3" customWidth="1"/>
    <col min="8502" max="8502" width="16.625" style="3" customWidth="1"/>
    <col min="8503" max="8506" width="4.625" style="3" customWidth="1"/>
    <col min="8507" max="8507" width="16.625" style="3" customWidth="1"/>
    <col min="8508" max="8511" width="4.625" style="3" customWidth="1"/>
    <col min="8512" max="8512" width="16.625" style="3" customWidth="1"/>
    <col min="8513" max="8516" width="4.625" style="3" customWidth="1"/>
    <col min="8517" max="8517" width="16.625" style="3" customWidth="1"/>
    <col min="8518" max="8521" width="4.625" style="3" customWidth="1"/>
    <col min="8522" max="8522" width="16.625" style="3" customWidth="1"/>
    <col min="8523" max="8704" width="9" style="3"/>
    <col min="8705" max="8705" width="4.625" style="3" customWidth="1"/>
    <col min="8706" max="8706" width="20.625" style="3" customWidth="1"/>
    <col min="8707" max="8712" width="4.625" style="3" customWidth="1"/>
    <col min="8713" max="8714" width="12.625" style="3" customWidth="1"/>
    <col min="8715" max="8719" width="4.625" style="3" customWidth="1"/>
    <col min="8720" max="8721" width="12.625" style="3" customWidth="1"/>
    <col min="8722" max="8726" width="4.625" style="3" customWidth="1"/>
    <col min="8727" max="8728" width="12.625" style="3" customWidth="1"/>
    <col min="8729" max="8733" width="4.625" style="3" customWidth="1"/>
    <col min="8734" max="8735" width="12.625" style="3" customWidth="1"/>
    <col min="8736" max="8740" width="4.625" style="3" customWidth="1"/>
    <col min="8741" max="8742" width="12.625" style="3" customWidth="1"/>
    <col min="8743" max="8747" width="4.625" style="3" customWidth="1"/>
    <col min="8748" max="8749" width="12.625" style="3" customWidth="1"/>
    <col min="8750" max="8752" width="4.625" style="3" customWidth="1"/>
    <col min="8753" max="8753" width="6.625" style="3" customWidth="1"/>
    <col min="8754" max="8757" width="4.625" style="3" customWidth="1"/>
    <col min="8758" max="8758" width="16.625" style="3" customWidth="1"/>
    <col min="8759" max="8762" width="4.625" style="3" customWidth="1"/>
    <col min="8763" max="8763" width="16.625" style="3" customWidth="1"/>
    <col min="8764" max="8767" width="4.625" style="3" customWidth="1"/>
    <col min="8768" max="8768" width="16.625" style="3" customWidth="1"/>
    <col min="8769" max="8772" width="4.625" style="3" customWidth="1"/>
    <col min="8773" max="8773" width="16.625" style="3" customWidth="1"/>
    <col min="8774" max="8777" width="4.625" style="3" customWidth="1"/>
    <col min="8778" max="8778" width="16.625" style="3" customWidth="1"/>
    <col min="8779" max="8960" width="9" style="3"/>
    <col min="8961" max="8961" width="4.625" style="3" customWidth="1"/>
    <col min="8962" max="8962" width="20.625" style="3" customWidth="1"/>
    <col min="8963" max="8968" width="4.625" style="3" customWidth="1"/>
    <col min="8969" max="8970" width="12.625" style="3" customWidth="1"/>
    <col min="8971" max="8975" width="4.625" style="3" customWidth="1"/>
    <col min="8976" max="8977" width="12.625" style="3" customWidth="1"/>
    <col min="8978" max="8982" width="4.625" style="3" customWidth="1"/>
    <col min="8983" max="8984" width="12.625" style="3" customWidth="1"/>
    <col min="8985" max="8989" width="4.625" style="3" customWidth="1"/>
    <col min="8990" max="8991" width="12.625" style="3" customWidth="1"/>
    <col min="8992" max="8996" width="4.625" style="3" customWidth="1"/>
    <col min="8997" max="8998" width="12.625" style="3" customWidth="1"/>
    <col min="8999" max="9003" width="4.625" style="3" customWidth="1"/>
    <col min="9004" max="9005" width="12.625" style="3" customWidth="1"/>
    <col min="9006" max="9008" width="4.625" style="3" customWidth="1"/>
    <col min="9009" max="9009" width="6.625" style="3" customWidth="1"/>
    <col min="9010" max="9013" width="4.625" style="3" customWidth="1"/>
    <col min="9014" max="9014" width="16.625" style="3" customWidth="1"/>
    <col min="9015" max="9018" width="4.625" style="3" customWidth="1"/>
    <col min="9019" max="9019" width="16.625" style="3" customWidth="1"/>
    <col min="9020" max="9023" width="4.625" style="3" customWidth="1"/>
    <col min="9024" max="9024" width="16.625" style="3" customWidth="1"/>
    <col min="9025" max="9028" width="4.625" style="3" customWidth="1"/>
    <col min="9029" max="9029" width="16.625" style="3" customWidth="1"/>
    <col min="9030" max="9033" width="4.625" style="3" customWidth="1"/>
    <col min="9034" max="9034" width="16.625" style="3" customWidth="1"/>
    <col min="9035" max="9216" width="9" style="3"/>
    <col min="9217" max="9217" width="4.625" style="3" customWidth="1"/>
    <col min="9218" max="9218" width="20.625" style="3" customWidth="1"/>
    <col min="9219" max="9224" width="4.625" style="3" customWidth="1"/>
    <col min="9225" max="9226" width="12.625" style="3" customWidth="1"/>
    <col min="9227" max="9231" width="4.625" style="3" customWidth="1"/>
    <col min="9232" max="9233" width="12.625" style="3" customWidth="1"/>
    <col min="9234" max="9238" width="4.625" style="3" customWidth="1"/>
    <col min="9239" max="9240" width="12.625" style="3" customWidth="1"/>
    <col min="9241" max="9245" width="4.625" style="3" customWidth="1"/>
    <col min="9246" max="9247" width="12.625" style="3" customWidth="1"/>
    <col min="9248" max="9252" width="4.625" style="3" customWidth="1"/>
    <col min="9253" max="9254" width="12.625" style="3" customWidth="1"/>
    <col min="9255" max="9259" width="4.625" style="3" customWidth="1"/>
    <col min="9260" max="9261" width="12.625" style="3" customWidth="1"/>
    <col min="9262" max="9264" width="4.625" style="3" customWidth="1"/>
    <col min="9265" max="9265" width="6.625" style="3" customWidth="1"/>
    <col min="9266" max="9269" width="4.625" style="3" customWidth="1"/>
    <col min="9270" max="9270" width="16.625" style="3" customWidth="1"/>
    <col min="9271" max="9274" width="4.625" style="3" customWidth="1"/>
    <col min="9275" max="9275" width="16.625" style="3" customWidth="1"/>
    <col min="9276" max="9279" width="4.625" style="3" customWidth="1"/>
    <col min="9280" max="9280" width="16.625" style="3" customWidth="1"/>
    <col min="9281" max="9284" width="4.625" style="3" customWidth="1"/>
    <col min="9285" max="9285" width="16.625" style="3" customWidth="1"/>
    <col min="9286" max="9289" width="4.625" style="3" customWidth="1"/>
    <col min="9290" max="9290" width="16.625" style="3" customWidth="1"/>
    <col min="9291" max="9472" width="9" style="3"/>
    <col min="9473" max="9473" width="4.625" style="3" customWidth="1"/>
    <col min="9474" max="9474" width="20.625" style="3" customWidth="1"/>
    <col min="9475" max="9480" width="4.625" style="3" customWidth="1"/>
    <col min="9481" max="9482" width="12.625" style="3" customWidth="1"/>
    <col min="9483" max="9487" width="4.625" style="3" customWidth="1"/>
    <col min="9488" max="9489" width="12.625" style="3" customWidth="1"/>
    <col min="9490" max="9494" width="4.625" style="3" customWidth="1"/>
    <col min="9495" max="9496" width="12.625" style="3" customWidth="1"/>
    <col min="9497" max="9501" width="4.625" style="3" customWidth="1"/>
    <col min="9502" max="9503" width="12.625" style="3" customWidth="1"/>
    <col min="9504" max="9508" width="4.625" style="3" customWidth="1"/>
    <col min="9509" max="9510" width="12.625" style="3" customWidth="1"/>
    <col min="9511" max="9515" width="4.625" style="3" customWidth="1"/>
    <col min="9516" max="9517" width="12.625" style="3" customWidth="1"/>
    <col min="9518" max="9520" width="4.625" style="3" customWidth="1"/>
    <col min="9521" max="9521" width="6.625" style="3" customWidth="1"/>
    <col min="9522" max="9525" width="4.625" style="3" customWidth="1"/>
    <col min="9526" max="9526" width="16.625" style="3" customWidth="1"/>
    <col min="9527" max="9530" width="4.625" style="3" customWidth="1"/>
    <col min="9531" max="9531" width="16.625" style="3" customWidth="1"/>
    <col min="9532" max="9535" width="4.625" style="3" customWidth="1"/>
    <col min="9536" max="9536" width="16.625" style="3" customWidth="1"/>
    <col min="9537" max="9540" width="4.625" style="3" customWidth="1"/>
    <col min="9541" max="9541" width="16.625" style="3" customWidth="1"/>
    <col min="9542" max="9545" width="4.625" style="3" customWidth="1"/>
    <col min="9546" max="9546" width="16.625" style="3" customWidth="1"/>
    <col min="9547" max="9728" width="9" style="3"/>
    <col min="9729" max="9729" width="4.625" style="3" customWidth="1"/>
    <col min="9730" max="9730" width="20.625" style="3" customWidth="1"/>
    <col min="9731" max="9736" width="4.625" style="3" customWidth="1"/>
    <col min="9737" max="9738" width="12.625" style="3" customWidth="1"/>
    <col min="9739" max="9743" width="4.625" style="3" customWidth="1"/>
    <col min="9744" max="9745" width="12.625" style="3" customWidth="1"/>
    <col min="9746" max="9750" width="4.625" style="3" customWidth="1"/>
    <col min="9751" max="9752" width="12.625" style="3" customWidth="1"/>
    <col min="9753" max="9757" width="4.625" style="3" customWidth="1"/>
    <col min="9758" max="9759" width="12.625" style="3" customWidth="1"/>
    <col min="9760" max="9764" width="4.625" style="3" customWidth="1"/>
    <col min="9765" max="9766" width="12.625" style="3" customWidth="1"/>
    <col min="9767" max="9771" width="4.625" style="3" customWidth="1"/>
    <col min="9772" max="9773" width="12.625" style="3" customWidth="1"/>
    <col min="9774" max="9776" width="4.625" style="3" customWidth="1"/>
    <col min="9777" max="9777" width="6.625" style="3" customWidth="1"/>
    <col min="9778" max="9781" width="4.625" style="3" customWidth="1"/>
    <col min="9782" max="9782" width="16.625" style="3" customWidth="1"/>
    <col min="9783" max="9786" width="4.625" style="3" customWidth="1"/>
    <col min="9787" max="9787" width="16.625" style="3" customWidth="1"/>
    <col min="9788" max="9791" width="4.625" style="3" customWidth="1"/>
    <col min="9792" max="9792" width="16.625" style="3" customWidth="1"/>
    <col min="9793" max="9796" width="4.625" style="3" customWidth="1"/>
    <col min="9797" max="9797" width="16.625" style="3" customWidth="1"/>
    <col min="9798" max="9801" width="4.625" style="3" customWidth="1"/>
    <col min="9802" max="9802" width="16.625" style="3" customWidth="1"/>
    <col min="9803" max="9984" width="9" style="3"/>
    <col min="9985" max="9985" width="4.625" style="3" customWidth="1"/>
    <col min="9986" max="9986" width="20.625" style="3" customWidth="1"/>
    <col min="9987" max="9992" width="4.625" style="3" customWidth="1"/>
    <col min="9993" max="9994" width="12.625" style="3" customWidth="1"/>
    <col min="9995" max="9999" width="4.625" style="3" customWidth="1"/>
    <col min="10000" max="10001" width="12.625" style="3" customWidth="1"/>
    <col min="10002" max="10006" width="4.625" style="3" customWidth="1"/>
    <col min="10007" max="10008" width="12.625" style="3" customWidth="1"/>
    <col min="10009" max="10013" width="4.625" style="3" customWidth="1"/>
    <col min="10014" max="10015" width="12.625" style="3" customWidth="1"/>
    <col min="10016" max="10020" width="4.625" style="3" customWidth="1"/>
    <col min="10021" max="10022" width="12.625" style="3" customWidth="1"/>
    <col min="10023" max="10027" width="4.625" style="3" customWidth="1"/>
    <col min="10028" max="10029" width="12.625" style="3" customWidth="1"/>
    <col min="10030" max="10032" width="4.625" style="3" customWidth="1"/>
    <col min="10033" max="10033" width="6.625" style="3" customWidth="1"/>
    <col min="10034" max="10037" width="4.625" style="3" customWidth="1"/>
    <col min="10038" max="10038" width="16.625" style="3" customWidth="1"/>
    <col min="10039" max="10042" width="4.625" style="3" customWidth="1"/>
    <col min="10043" max="10043" width="16.625" style="3" customWidth="1"/>
    <col min="10044" max="10047" width="4.625" style="3" customWidth="1"/>
    <col min="10048" max="10048" width="16.625" style="3" customWidth="1"/>
    <col min="10049" max="10052" width="4.625" style="3" customWidth="1"/>
    <col min="10053" max="10053" width="16.625" style="3" customWidth="1"/>
    <col min="10054" max="10057" width="4.625" style="3" customWidth="1"/>
    <col min="10058" max="10058" width="16.625" style="3" customWidth="1"/>
    <col min="10059" max="10240" width="9" style="3"/>
    <col min="10241" max="10241" width="4.625" style="3" customWidth="1"/>
    <col min="10242" max="10242" width="20.625" style="3" customWidth="1"/>
    <col min="10243" max="10248" width="4.625" style="3" customWidth="1"/>
    <col min="10249" max="10250" width="12.625" style="3" customWidth="1"/>
    <col min="10251" max="10255" width="4.625" style="3" customWidth="1"/>
    <col min="10256" max="10257" width="12.625" style="3" customWidth="1"/>
    <col min="10258" max="10262" width="4.625" style="3" customWidth="1"/>
    <col min="10263" max="10264" width="12.625" style="3" customWidth="1"/>
    <col min="10265" max="10269" width="4.625" style="3" customWidth="1"/>
    <col min="10270" max="10271" width="12.625" style="3" customWidth="1"/>
    <col min="10272" max="10276" width="4.625" style="3" customWidth="1"/>
    <col min="10277" max="10278" width="12.625" style="3" customWidth="1"/>
    <col min="10279" max="10283" width="4.625" style="3" customWidth="1"/>
    <col min="10284" max="10285" width="12.625" style="3" customWidth="1"/>
    <col min="10286" max="10288" width="4.625" style="3" customWidth="1"/>
    <col min="10289" max="10289" width="6.625" style="3" customWidth="1"/>
    <col min="10290" max="10293" width="4.625" style="3" customWidth="1"/>
    <col min="10294" max="10294" width="16.625" style="3" customWidth="1"/>
    <col min="10295" max="10298" width="4.625" style="3" customWidth="1"/>
    <col min="10299" max="10299" width="16.625" style="3" customWidth="1"/>
    <col min="10300" max="10303" width="4.625" style="3" customWidth="1"/>
    <col min="10304" max="10304" width="16.625" style="3" customWidth="1"/>
    <col min="10305" max="10308" width="4.625" style="3" customWidth="1"/>
    <col min="10309" max="10309" width="16.625" style="3" customWidth="1"/>
    <col min="10310" max="10313" width="4.625" style="3" customWidth="1"/>
    <col min="10314" max="10314" width="16.625" style="3" customWidth="1"/>
    <col min="10315" max="10496" width="9" style="3"/>
    <col min="10497" max="10497" width="4.625" style="3" customWidth="1"/>
    <col min="10498" max="10498" width="20.625" style="3" customWidth="1"/>
    <col min="10499" max="10504" width="4.625" style="3" customWidth="1"/>
    <col min="10505" max="10506" width="12.625" style="3" customWidth="1"/>
    <col min="10507" max="10511" width="4.625" style="3" customWidth="1"/>
    <col min="10512" max="10513" width="12.625" style="3" customWidth="1"/>
    <col min="10514" max="10518" width="4.625" style="3" customWidth="1"/>
    <col min="10519" max="10520" width="12.625" style="3" customWidth="1"/>
    <col min="10521" max="10525" width="4.625" style="3" customWidth="1"/>
    <col min="10526" max="10527" width="12.625" style="3" customWidth="1"/>
    <col min="10528" max="10532" width="4.625" style="3" customWidth="1"/>
    <col min="10533" max="10534" width="12.625" style="3" customWidth="1"/>
    <col min="10535" max="10539" width="4.625" style="3" customWidth="1"/>
    <col min="10540" max="10541" width="12.625" style="3" customWidth="1"/>
    <col min="10542" max="10544" width="4.625" style="3" customWidth="1"/>
    <col min="10545" max="10545" width="6.625" style="3" customWidth="1"/>
    <col min="10546" max="10549" width="4.625" style="3" customWidth="1"/>
    <col min="10550" max="10550" width="16.625" style="3" customWidth="1"/>
    <col min="10551" max="10554" width="4.625" style="3" customWidth="1"/>
    <col min="10555" max="10555" width="16.625" style="3" customWidth="1"/>
    <col min="10556" max="10559" width="4.625" style="3" customWidth="1"/>
    <col min="10560" max="10560" width="16.625" style="3" customWidth="1"/>
    <col min="10561" max="10564" width="4.625" style="3" customWidth="1"/>
    <col min="10565" max="10565" width="16.625" style="3" customWidth="1"/>
    <col min="10566" max="10569" width="4.625" style="3" customWidth="1"/>
    <col min="10570" max="10570" width="16.625" style="3" customWidth="1"/>
    <col min="10571" max="10752" width="9" style="3"/>
    <col min="10753" max="10753" width="4.625" style="3" customWidth="1"/>
    <col min="10754" max="10754" width="20.625" style="3" customWidth="1"/>
    <col min="10755" max="10760" width="4.625" style="3" customWidth="1"/>
    <col min="10761" max="10762" width="12.625" style="3" customWidth="1"/>
    <col min="10763" max="10767" width="4.625" style="3" customWidth="1"/>
    <col min="10768" max="10769" width="12.625" style="3" customWidth="1"/>
    <col min="10770" max="10774" width="4.625" style="3" customWidth="1"/>
    <col min="10775" max="10776" width="12.625" style="3" customWidth="1"/>
    <col min="10777" max="10781" width="4.625" style="3" customWidth="1"/>
    <col min="10782" max="10783" width="12.625" style="3" customWidth="1"/>
    <col min="10784" max="10788" width="4.625" style="3" customWidth="1"/>
    <col min="10789" max="10790" width="12.625" style="3" customWidth="1"/>
    <col min="10791" max="10795" width="4.625" style="3" customWidth="1"/>
    <col min="10796" max="10797" width="12.625" style="3" customWidth="1"/>
    <col min="10798" max="10800" width="4.625" style="3" customWidth="1"/>
    <col min="10801" max="10801" width="6.625" style="3" customWidth="1"/>
    <col min="10802" max="10805" width="4.625" style="3" customWidth="1"/>
    <col min="10806" max="10806" width="16.625" style="3" customWidth="1"/>
    <col min="10807" max="10810" width="4.625" style="3" customWidth="1"/>
    <col min="10811" max="10811" width="16.625" style="3" customWidth="1"/>
    <col min="10812" max="10815" width="4.625" style="3" customWidth="1"/>
    <col min="10816" max="10816" width="16.625" style="3" customWidth="1"/>
    <col min="10817" max="10820" width="4.625" style="3" customWidth="1"/>
    <col min="10821" max="10821" width="16.625" style="3" customWidth="1"/>
    <col min="10822" max="10825" width="4.625" style="3" customWidth="1"/>
    <col min="10826" max="10826" width="16.625" style="3" customWidth="1"/>
    <col min="10827" max="11008" width="9" style="3"/>
    <col min="11009" max="11009" width="4.625" style="3" customWidth="1"/>
    <col min="11010" max="11010" width="20.625" style="3" customWidth="1"/>
    <col min="11011" max="11016" width="4.625" style="3" customWidth="1"/>
    <col min="11017" max="11018" width="12.625" style="3" customWidth="1"/>
    <col min="11019" max="11023" width="4.625" style="3" customWidth="1"/>
    <col min="11024" max="11025" width="12.625" style="3" customWidth="1"/>
    <col min="11026" max="11030" width="4.625" style="3" customWidth="1"/>
    <col min="11031" max="11032" width="12.625" style="3" customWidth="1"/>
    <col min="11033" max="11037" width="4.625" style="3" customWidth="1"/>
    <col min="11038" max="11039" width="12.625" style="3" customWidth="1"/>
    <col min="11040" max="11044" width="4.625" style="3" customWidth="1"/>
    <col min="11045" max="11046" width="12.625" style="3" customWidth="1"/>
    <col min="11047" max="11051" width="4.625" style="3" customWidth="1"/>
    <col min="11052" max="11053" width="12.625" style="3" customWidth="1"/>
    <col min="11054" max="11056" width="4.625" style="3" customWidth="1"/>
    <col min="11057" max="11057" width="6.625" style="3" customWidth="1"/>
    <col min="11058" max="11061" width="4.625" style="3" customWidth="1"/>
    <col min="11062" max="11062" width="16.625" style="3" customWidth="1"/>
    <col min="11063" max="11066" width="4.625" style="3" customWidth="1"/>
    <col min="11067" max="11067" width="16.625" style="3" customWidth="1"/>
    <col min="11068" max="11071" width="4.625" style="3" customWidth="1"/>
    <col min="11072" max="11072" width="16.625" style="3" customWidth="1"/>
    <col min="11073" max="11076" width="4.625" style="3" customWidth="1"/>
    <col min="11077" max="11077" width="16.625" style="3" customWidth="1"/>
    <col min="11078" max="11081" width="4.625" style="3" customWidth="1"/>
    <col min="11082" max="11082" width="16.625" style="3" customWidth="1"/>
    <col min="11083" max="11264" width="9" style="3"/>
    <col min="11265" max="11265" width="4.625" style="3" customWidth="1"/>
    <col min="11266" max="11266" width="20.625" style="3" customWidth="1"/>
    <col min="11267" max="11272" width="4.625" style="3" customWidth="1"/>
    <col min="11273" max="11274" width="12.625" style="3" customWidth="1"/>
    <col min="11275" max="11279" width="4.625" style="3" customWidth="1"/>
    <col min="11280" max="11281" width="12.625" style="3" customWidth="1"/>
    <col min="11282" max="11286" width="4.625" style="3" customWidth="1"/>
    <col min="11287" max="11288" width="12.625" style="3" customWidth="1"/>
    <col min="11289" max="11293" width="4.625" style="3" customWidth="1"/>
    <col min="11294" max="11295" width="12.625" style="3" customWidth="1"/>
    <col min="11296" max="11300" width="4.625" style="3" customWidth="1"/>
    <col min="11301" max="11302" width="12.625" style="3" customWidth="1"/>
    <col min="11303" max="11307" width="4.625" style="3" customWidth="1"/>
    <col min="11308" max="11309" width="12.625" style="3" customWidth="1"/>
    <col min="11310" max="11312" width="4.625" style="3" customWidth="1"/>
    <col min="11313" max="11313" width="6.625" style="3" customWidth="1"/>
    <col min="11314" max="11317" width="4.625" style="3" customWidth="1"/>
    <col min="11318" max="11318" width="16.625" style="3" customWidth="1"/>
    <col min="11319" max="11322" width="4.625" style="3" customWidth="1"/>
    <col min="11323" max="11323" width="16.625" style="3" customWidth="1"/>
    <col min="11324" max="11327" width="4.625" style="3" customWidth="1"/>
    <col min="11328" max="11328" width="16.625" style="3" customWidth="1"/>
    <col min="11329" max="11332" width="4.625" style="3" customWidth="1"/>
    <col min="11333" max="11333" width="16.625" style="3" customWidth="1"/>
    <col min="11334" max="11337" width="4.625" style="3" customWidth="1"/>
    <col min="11338" max="11338" width="16.625" style="3" customWidth="1"/>
    <col min="11339" max="11520" width="9" style="3"/>
    <col min="11521" max="11521" width="4.625" style="3" customWidth="1"/>
    <col min="11522" max="11522" width="20.625" style="3" customWidth="1"/>
    <col min="11523" max="11528" width="4.625" style="3" customWidth="1"/>
    <col min="11529" max="11530" width="12.625" style="3" customWidth="1"/>
    <col min="11531" max="11535" width="4.625" style="3" customWidth="1"/>
    <col min="11536" max="11537" width="12.625" style="3" customWidth="1"/>
    <col min="11538" max="11542" width="4.625" style="3" customWidth="1"/>
    <col min="11543" max="11544" width="12.625" style="3" customWidth="1"/>
    <col min="11545" max="11549" width="4.625" style="3" customWidth="1"/>
    <col min="11550" max="11551" width="12.625" style="3" customWidth="1"/>
    <col min="11552" max="11556" width="4.625" style="3" customWidth="1"/>
    <col min="11557" max="11558" width="12.625" style="3" customWidth="1"/>
    <col min="11559" max="11563" width="4.625" style="3" customWidth="1"/>
    <col min="11564" max="11565" width="12.625" style="3" customWidth="1"/>
    <col min="11566" max="11568" width="4.625" style="3" customWidth="1"/>
    <col min="11569" max="11569" width="6.625" style="3" customWidth="1"/>
    <col min="11570" max="11573" width="4.625" style="3" customWidth="1"/>
    <col min="11574" max="11574" width="16.625" style="3" customWidth="1"/>
    <col min="11575" max="11578" width="4.625" style="3" customWidth="1"/>
    <col min="11579" max="11579" width="16.625" style="3" customWidth="1"/>
    <col min="11580" max="11583" width="4.625" style="3" customWidth="1"/>
    <col min="11584" max="11584" width="16.625" style="3" customWidth="1"/>
    <col min="11585" max="11588" width="4.625" style="3" customWidth="1"/>
    <col min="11589" max="11589" width="16.625" style="3" customWidth="1"/>
    <col min="11590" max="11593" width="4.625" style="3" customWidth="1"/>
    <col min="11594" max="11594" width="16.625" style="3" customWidth="1"/>
    <col min="11595" max="11776" width="9" style="3"/>
    <col min="11777" max="11777" width="4.625" style="3" customWidth="1"/>
    <col min="11778" max="11778" width="20.625" style="3" customWidth="1"/>
    <col min="11779" max="11784" width="4.625" style="3" customWidth="1"/>
    <col min="11785" max="11786" width="12.625" style="3" customWidth="1"/>
    <col min="11787" max="11791" width="4.625" style="3" customWidth="1"/>
    <col min="11792" max="11793" width="12.625" style="3" customWidth="1"/>
    <col min="11794" max="11798" width="4.625" style="3" customWidth="1"/>
    <col min="11799" max="11800" width="12.625" style="3" customWidth="1"/>
    <col min="11801" max="11805" width="4.625" style="3" customWidth="1"/>
    <col min="11806" max="11807" width="12.625" style="3" customWidth="1"/>
    <col min="11808" max="11812" width="4.625" style="3" customWidth="1"/>
    <col min="11813" max="11814" width="12.625" style="3" customWidth="1"/>
    <col min="11815" max="11819" width="4.625" style="3" customWidth="1"/>
    <col min="11820" max="11821" width="12.625" style="3" customWidth="1"/>
    <col min="11822" max="11824" width="4.625" style="3" customWidth="1"/>
    <col min="11825" max="11825" width="6.625" style="3" customWidth="1"/>
    <col min="11826" max="11829" width="4.625" style="3" customWidth="1"/>
    <col min="11830" max="11830" width="16.625" style="3" customWidth="1"/>
    <col min="11831" max="11834" width="4.625" style="3" customWidth="1"/>
    <col min="11835" max="11835" width="16.625" style="3" customWidth="1"/>
    <col min="11836" max="11839" width="4.625" style="3" customWidth="1"/>
    <col min="11840" max="11840" width="16.625" style="3" customWidth="1"/>
    <col min="11841" max="11844" width="4.625" style="3" customWidth="1"/>
    <col min="11845" max="11845" width="16.625" style="3" customWidth="1"/>
    <col min="11846" max="11849" width="4.625" style="3" customWidth="1"/>
    <col min="11850" max="11850" width="16.625" style="3" customWidth="1"/>
    <col min="11851" max="12032" width="9" style="3"/>
    <col min="12033" max="12033" width="4.625" style="3" customWidth="1"/>
    <col min="12034" max="12034" width="20.625" style="3" customWidth="1"/>
    <col min="12035" max="12040" width="4.625" style="3" customWidth="1"/>
    <col min="12041" max="12042" width="12.625" style="3" customWidth="1"/>
    <col min="12043" max="12047" width="4.625" style="3" customWidth="1"/>
    <col min="12048" max="12049" width="12.625" style="3" customWidth="1"/>
    <col min="12050" max="12054" width="4.625" style="3" customWidth="1"/>
    <col min="12055" max="12056" width="12.625" style="3" customWidth="1"/>
    <col min="12057" max="12061" width="4.625" style="3" customWidth="1"/>
    <col min="12062" max="12063" width="12.625" style="3" customWidth="1"/>
    <col min="12064" max="12068" width="4.625" style="3" customWidth="1"/>
    <col min="12069" max="12070" width="12.625" style="3" customWidth="1"/>
    <col min="12071" max="12075" width="4.625" style="3" customWidth="1"/>
    <col min="12076" max="12077" width="12.625" style="3" customWidth="1"/>
    <col min="12078" max="12080" width="4.625" style="3" customWidth="1"/>
    <col min="12081" max="12081" width="6.625" style="3" customWidth="1"/>
    <col min="12082" max="12085" width="4.625" style="3" customWidth="1"/>
    <col min="12086" max="12086" width="16.625" style="3" customWidth="1"/>
    <col min="12087" max="12090" width="4.625" style="3" customWidth="1"/>
    <col min="12091" max="12091" width="16.625" style="3" customWidth="1"/>
    <col min="12092" max="12095" width="4.625" style="3" customWidth="1"/>
    <col min="12096" max="12096" width="16.625" style="3" customWidth="1"/>
    <col min="12097" max="12100" width="4.625" style="3" customWidth="1"/>
    <col min="12101" max="12101" width="16.625" style="3" customWidth="1"/>
    <col min="12102" max="12105" width="4.625" style="3" customWidth="1"/>
    <col min="12106" max="12106" width="16.625" style="3" customWidth="1"/>
    <col min="12107" max="12288" width="9" style="3"/>
    <col min="12289" max="12289" width="4.625" style="3" customWidth="1"/>
    <col min="12290" max="12290" width="20.625" style="3" customWidth="1"/>
    <col min="12291" max="12296" width="4.625" style="3" customWidth="1"/>
    <col min="12297" max="12298" width="12.625" style="3" customWidth="1"/>
    <col min="12299" max="12303" width="4.625" style="3" customWidth="1"/>
    <col min="12304" max="12305" width="12.625" style="3" customWidth="1"/>
    <col min="12306" max="12310" width="4.625" style="3" customWidth="1"/>
    <col min="12311" max="12312" width="12.625" style="3" customWidth="1"/>
    <col min="12313" max="12317" width="4.625" style="3" customWidth="1"/>
    <col min="12318" max="12319" width="12.625" style="3" customWidth="1"/>
    <col min="12320" max="12324" width="4.625" style="3" customWidth="1"/>
    <col min="12325" max="12326" width="12.625" style="3" customWidth="1"/>
    <col min="12327" max="12331" width="4.625" style="3" customWidth="1"/>
    <col min="12332" max="12333" width="12.625" style="3" customWidth="1"/>
    <col min="12334" max="12336" width="4.625" style="3" customWidth="1"/>
    <col min="12337" max="12337" width="6.625" style="3" customWidth="1"/>
    <col min="12338" max="12341" width="4.625" style="3" customWidth="1"/>
    <col min="12342" max="12342" width="16.625" style="3" customWidth="1"/>
    <col min="12343" max="12346" width="4.625" style="3" customWidth="1"/>
    <col min="12347" max="12347" width="16.625" style="3" customWidth="1"/>
    <col min="12348" max="12351" width="4.625" style="3" customWidth="1"/>
    <col min="12352" max="12352" width="16.625" style="3" customWidth="1"/>
    <col min="12353" max="12356" width="4.625" style="3" customWidth="1"/>
    <col min="12357" max="12357" width="16.625" style="3" customWidth="1"/>
    <col min="12358" max="12361" width="4.625" style="3" customWidth="1"/>
    <col min="12362" max="12362" width="16.625" style="3" customWidth="1"/>
    <col min="12363" max="12544" width="9" style="3"/>
    <col min="12545" max="12545" width="4.625" style="3" customWidth="1"/>
    <col min="12546" max="12546" width="20.625" style="3" customWidth="1"/>
    <col min="12547" max="12552" width="4.625" style="3" customWidth="1"/>
    <col min="12553" max="12554" width="12.625" style="3" customWidth="1"/>
    <col min="12555" max="12559" width="4.625" style="3" customWidth="1"/>
    <col min="12560" max="12561" width="12.625" style="3" customWidth="1"/>
    <col min="12562" max="12566" width="4.625" style="3" customWidth="1"/>
    <col min="12567" max="12568" width="12.625" style="3" customWidth="1"/>
    <col min="12569" max="12573" width="4.625" style="3" customWidth="1"/>
    <col min="12574" max="12575" width="12.625" style="3" customWidth="1"/>
    <col min="12576" max="12580" width="4.625" style="3" customWidth="1"/>
    <col min="12581" max="12582" width="12.625" style="3" customWidth="1"/>
    <col min="12583" max="12587" width="4.625" style="3" customWidth="1"/>
    <col min="12588" max="12589" width="12.625" style="3" customWidth="1"/>
    <col min="12590" max="12592" width="4.625" style="3" customWidth="1"/>
    <col min="12593" max="12593" width="6.625" style="3" customWidth="1"/>
    <col min="12594" max="12597" width="4.625" style="3" customWidth="1"/>
    <col min="12598" max="12598" width="16.625" style="3" customWidth="1"/>
    <col min="12599" max="12602" width="4.625" style="3" customWidth="1"/>
    <col min="12603" max="12603" width="16.625" style="3" customWidth="1"/>
    <col min="12604" max="12607" width="4.625" style="3" customWidth="1"/>
    <col min="12608" max="12608" width="16.625" style="3" customWidth="1"/>
    <col min="12609" max="12612" width="4.625" style="3" customWidth="1"/>
    <col min="12613" max="12613" width="16.625" style="3" customWidth="1"/>
    <col min="12614" max="12617" width="4.625" style="3" customWidth="1"/>
    <col min="12618" max="12618" width="16.625" style="3" customWidth="1"/>
    <col min="12619" max="12800" width="9" style="3"/>
    <col min="12801" max="12801" width="4.625" style="3" customWidth="1"/>
    <col min="12802" max="12802" width="20.625" style="3" customWidth="1"/>
    <col min="12803" max="12808" width="4.625" style="3" customWidth="1"/>
    <col min="12809" max="12810" width="12.625" style="3" customWidth="1"/>
    <col min="12811" max="12815" width="4.625" style="3" customWidth="1"/>
    <col min="12816" max="12817" width="12.625" style="3" customWidth="1"/>
    <col min="12818" max="12822" width="4.625" style="3" customWidth="1"/>
    <col min="12823" max="12824" width="12.625" style="3" customWidth="1"/>
    <col min="12825" max="12829" width="4.625" style="3" customWidth="1"/>
    <col min="12830" max="12831" width="12.625" style="3" customWidth="1"/>
    <col min="12832" max="12836" width="4.625" style="3" customWidth="1"/>
    <col min="12837" max="12838" width="12.625" style="3" customWidth="1"/>
    <col min="12839" max="12843" width="4.625" style="3" customWidth="1"/>
    <col min="12844" max="12845" width="12.625" style="3" customWidth="1"/>
    <col min="12846" max="12848" width="4.625" style="3" customWidth="1"/>
    <col min="12849" max="12849" width="6.625" style="3" customWidth="1"/>
    <col min="12850" max="12853" width="4.625" style="3" customWidth="1"/>
    <col min="12854" max="12854" width="16.625" style="3" customWidth="1"/>
    <col min="12855" max="12858" width="4.625" style="3" customWidth="1"/>
    <col min="12859" max="12859" width="16.625" style="3" customWidth="1"/>
    <col min="12860" max="12863" width="4.625" style="3" customWidth="1"/>
    <col min="12864" max="12864" width="16.625" style="3" customWidth="1"/>
    <col min="12865" max="12868" width="4.625" style="3" customWidth="1"/>
    <col min="12869" max="12869" width="16.625" style="3" customWidth="1"/>
    <col min="12870" max="12873" width="4.625" style="3" customWidth="1"/>
    <col min="12874" max="12874" width="16.625" style="3" customWidth="1"/>
    <col min="12875" max="13056" width="9" style="3"/>
    <col min="13057" max="13057" width="4.625" style="3" customWidth="1"/>
    <col min="13058" max="13058" width="20.625" style="3" customWidth="1"/>
    <col min="13059" max="13064" width="4.625" style="3" customWidth="1"/>
    <col min="13065" max="13066" width="12.625" style="3" customWidth="1"/>
    <col min="13067" max="13071" width="4.625" style="3" customWidth="1"/>
    <col min="13072" max="13073" width="12.625" style="3" customWidth="1"/>
    <col min="13074" max="13078" width="4.625" style="3" customWidth="1"/>
    <col min="13079" max="13080" width="12.625" style="3" customWidth="1"/>
    <col min="13081" max="13085" width="4.625" style="3" customWidth="1"/>
    <col min="13086" max="13087" width="12.625" style="3" customWidth="1"/>
    <col min="13088" max="13092" width="4.625" style="3" customWidth="1"/>
    <col min="13093" max="13094" width="12.625" style="3" customWidth="1"/>
    <col min="13095" max="13099" width="4.625" style="3" customWidth="1"/>
    <col min="13100" max="13101" width="12.625" style="3" customWidth="1"/>
    <col min="13102" max="13104" width="4.625" style="3" customWidth="1"/>
    <col min="13105" max="13105" width="6.625" style="3" customWidth="1"/>
    <col min="13106" max="13109" width="4.625" style="3" customWidth="1"/>
    <col min="13110" max="13110" width="16.625" style="3" customWidth="1"/>
    <col min="13111" max="13114" width="4.625" style="3" customWidth="1"/>
    <col min="13115" max="13115" width="16.625" style="3" customWidth="1"/>
    <col min="13116" max="13119" width="4.625" style="3" customWidth="1"/>
    <col min="13120" max="13120" width="16.625" style="3" customWidth="1"/>
    <col min="13121" max="13124" width="4.625" style="3" customWidth="1"/>
    <col min="13125" max="13125" width="16.625" style="3" customWidth="1"/>
    <col min="13126" max="13129" width="4.625" style="3" customWidth="1"/>
    <col min="13130" max="13130" width="16.625" style="3" customWidth="1"/>
    <col min="13131" max="13312" width="9" style="3"/>
    <col min="13313" max="13313" width="4.625" style="3" customWidth="1"/>
    <col min="13314" max="13314" width="20.625" style="3" customWidth="1"/>
    <col min="13315" max="13320" width="4.625" style="3" customWidth="1"/>
    <col min="13321" max="13322" width="12.625" style="3" customWidth="1"/>
    <col min="13323" max="13327" width="4.625" style="3" customWidth="1"/>
    <col min="13328" max="13329" width="12.625" style="3" customWidth="1"/>
    <col min="13330" max="13334" width="4.625" style="3" customWidth="1"/>
    <col min="13335" max="13336" width="12.625" style="3" customWidth="1"/>
    <col min="13337" max="13341" width="4.625" style="3" customWidth="1"/>
    <col min="13342" max="13343" width="12.625" style="3" customWidth="1"/>
    <col min="13344" max="13348" width="4.625" style="3" customWidth="1"/>
    <col min="13349" max="13350" width="12.625" style="3" customWidth="1"/>
    <col min="13351" max="13355" width="4.625" style="3" customWidth="1"/>
    <col min="13356" max="13357" width="12.625" style="3" customWidth="1"/>
    <col min="13358" max="13360" width="4.625" style="3" customWidth="1"/>
    <col min="13361" max="13361" width="6.625" style="3" customWidth="1"/>
    <col min="13362" max="13365" width="4.625" style="3" customWidth="1"/>
    <col min="13366" max="13366" width="16.625" style="3" customWidth="1"/>
    <col min="13367" max="13370" width="4.625" style="3" customWidth="1"/>
    <col min="13371" max="13371" width="16.625" style="3" customWidth="1"/>
    <col min="13372" max="13375" width="4.625" style="3" customWidth="1"/>
    <col min="13376" max="13376" width="16.625" style="3" customWidth="1"/>
    <col min="13377" max="13380" width="4.625" style="3" customWidth="1"/>
    <col min="13381" max="13381" width="16.625" style="3" customWidth="1"/>
    <col min="13382" max="13385" width="4.625" style="3" customWidth="1"/>
    <col min="13386" max="13386" width="16.625" style="3" customWidth="1"/>
    <col min="13387" max="13568" width="9" style="3"/>
    <col min="13569" max="13569" width="4.625" style="3" customWidth="1"/>
    <col min="13570" max="13570" width="20.625" style="3" customWidth="1"/>
    <col min="13571" max="13576" width="4.625" style="3" customWidth="1"/>
    <col min="13577" max="13578" width="12.625" style="3" customWidth="1"/>
    <col min="13579" max="13583" width="4.625" style="3" customWidth="1"/>
    <col min="13584" max="13585" width="12.625" style="3" customWidth="1"/>
    <col min="13586" max="13590" width="4.625" style="3" customWidth="1"/>
    <col min="13591" max="13592" width="12.625" style="3" customWidth="1"/>
    <col min="13593" max="13597" width="4.625" style="3" customWidth="1"/>
    <col min="13598" max="13599" width="12.625" style="3" customWidth="1"/>
    <col min="13600" max="13604" width="4.625" style="3" customWidth="1"/>
    <col min="13605" max="13606" width="12.625" style="3" customWidth="1"/>
    <col min="13607" max="13611" width="4.625" style="3" customWidth="1"/>
    <col min="13612" max="13613" width="12.625" style="3" customWidth="1"/>
    <col min="13614" max="13616" width="4.625" style="3" customWidth="1"/>
    <col min="13617" max="13617" width="6.625" style="3" customWidth="1"/>
    <col min="13618" max="13621" width="4.625" style="3" customWidth="1"/>
    <col min="13622" max="13622" width="16.625" style="3" customWidth="1"/>
    <col min="13623" max="13626" width="4.625" style="3" customWidth="1"/>
    <col min="13627" max="13627" width="16.625" style="3" customWidth="1"/>
    <col min="13628" max="13631" width="4.625" style="3" customWidth="1"/>
    <col min="13632" max="13632" width="16.625" style="3" customWidth="1"/>
    <col min="13633" max="13636" width="4.625" style="3" customWidth="1"/>
    <col min="13637" max="13637" width="16.625" style="3" customWidth="1"/>
    <col min="13638" max="13641" width="4.625" style="3" customWidth="1"/>
    <col min="13642" max="13642" width="16.625" style="3" customWidth="1"/>
    <col min="13643" max="13824" width="9" style="3"/>
    <col min="13825" max="13825" width="4.625" style="3" customWidth="1"/>
    <col min="13826" max="13826" width="20.625" style="3" customWidth="1"/>
    <col min="13827" max="13832" width="4.625" style="3" customWidth="1"/>
    <col min="13833" max="13834" width="12.625" style="3" customWidth="1"/>
    <col min="13835" max="13839" width="4.625" style="3" customWidth="1"/>
    <col min="13840" max="13841" width="12.625" style="3" customWidth="1"/>
    <col min="13842" max="13846" width="4.625" style="3" customWidth="1"/>
    <col min="13847" max="13848" width="12.625" style="3" customWidth="1"/>
    <col min="13849" max="13853" width="4.625" style="3" customWidth="1"/>
    <col min="13854" max="13855" width="12.625" style="3" customWidth="1"/>
    <col min="13856" max="13860" width="4.625" style="3" customWidth="1"/>
    <col min="13861" max="13862" width="12.625" style="3" customWidth="1"/>
    <col min="13863" max="13867" width="4.625" style="3" customWidth="1"/>
    <col min="13868" max="13869" width="12.625" style="3" customWidth="1"/>
    <col min="13870" max="13872" width="4.625" style="3" customWidth="1"/>
    <col min="13873" max="13873" width="6.625" style="3" customWidth="1"/>
    <col min="13874" max="13877" width="4.625" style="3" customWidth="1"/>
    <col min="13878" max="13878" width="16.625" style="3" customWidth="1"/>
    <col min="13879" max="13882" width="4.625" style="3" customWidth="1"/>
    <col min="13883" max="13883" width="16.625" style="3" customWidth="1"/>
    <col min="13884" max="13887" width="4.625" style="3" customWidth="1"/>
    <col min="13888" max="13888" width="16.625" style="3" customWidth="1"/>
    <col min="13889" max="13892" width="4.625" style="3" customWidth="1"/>
    <col min="13893" max="13893" width="16.625" style="3" customWidth="1"/>
    <col min="13894" max="13897" width="4.625" style="3" customWidth="1"/>
    <col min="13898" max="13898" width="16.625" style="3" customWidth="1"/>
    <col min="13899" max="14080" width="9" style="3"/>
    <col min="14081" max="14081" width="4.625" style="3" customWidth="1"/>
    <col min="14082" max="14082" width="20.625" style="3" customWidth="1"/>
    <col min="14083" max="14088" width="4.625" style="3" customWidth="1"/>
    <col min="14089" max="14090" width="12.625" style="3" customWidth="1"/>
    <col min="14091" max="14095" width="4.625" style="3" customWidth="1"/>
    <col min="14096" max="14097" width="12.625" style="3" customWidth="1"/>
    <col min="14098" max="14102" width="4.625" style="3" customWidth="1"/>
    <col min="14103" max="14104" width="12.625" style="3" customWidth="1"/>
    <col min="14105" max="14109" width="4.625" style="3" customWidth="1"/>
    <col min="14110" max="14111" width="12.625" style="3" customWidth="1"/>
    <col min="14112" max="14116" width="4.625" style="3" customWidth="1"/>
    <col min="14117" max="14118" width="12.625" style="3" customWidth="1"/>
    <col min="14119" max="14123" width="4.625" style="3" customWidth="1"/>
    <col min="14124" max="14125" width="12.625" style="3" customWidth="1"/>
    <col min="14126" max="14128" width="4.625" style="3" customWidth="1"/>
    <col min="14129" max="14129" width="6.625" style="3" customWidth="1"/>
    <col min="14130" max="14133" width="4.625" style="3" customWidth="1"/>
    <col min="14134" max="14134" width="16.625" style="3" customWidth="1"/>
    <col min="14135" max="14138" width="4.625" style="3" customWidth="1"/>
    <col min="14139" max="14139" width="16.625" style="3" customWidth="1"/>
    <col min="14140" max="14143" width="4.625" style="3" customWidth="1"/>
    <col min="14144" max="14144" width="16.625" style="3" customWidth="1"/>
    <col min="14145" max="14148" width="4.625" style="3" customWidth="1"/>
    <col min="14149" max="14149" width="16.625" style="3" customWidth="1"/>
    <col min="14150" max="14153" width="4.625" style="3" customWidth="1"/>
    <col min="14154" max="14154" width="16.625" style="3" customWidth="1"/>
    <col min="14155" max="14336" width="9" style="3"/>
    <col min="14337" max="14337" width="4.625" style="3" customWidth="1"/>
    <col min="14338" max="14338" width="20.625" style="3" customWidth="1"/>
    <col min="14339" max="14344" width="4.625" style="3" customWidth="1"/>
    <col min="14345" max="14346" width="12.625" style="3" customWidth="1"/>
    <col min="14347" max="14351" width="4.625" style="3" customWidth="1"/>
    <col min="14352" max="14353" width="12.625" style="3" customWidth="1"/>
    <col min="14354" max="14358" width="4.625" style="3" customWidth="1"/>
    <col min="14359" max="14360" width="12.625" style="3" customWidth="1"/>
    <col min="14361" max="14365" width="4.625" style="3" customWidth="1"/>
    <col min="14366" max="14367" width="12.625" style="3" customWidth="1"/>
    <col min="14368" max="14372" width="4.625" style="3" customWidth="1"/>
    <col min="14373" max="14374" width="12.625" style="3" customWidth="1"/>
    <col min="14375" max="14379" width="4.625" style="3" customWidth="1"/>
    <col min="14380" max="14381" width="12.625" style="3" customWidth="1"/>
    <col min="14382" max="14384" width="4.625" style="3" customWidth="1"/>
    <col min="14385" max="14385" width="6.625" style="3" customWidth="1"/>
    <col min="14386" max="14389" width="4.625" style="3" customWidth="1"/>
    <col min="14390" max="14390" width="16.625" style="3" customWidth="1"/>
    <col min="14391" max="14394" width="4.625" style="3" customWidth="1"/>
    <col min="14395" max="14395" width="16.625" style="3" customWidth="1"/>
    <col min="14396" max="14399" width="4.625" style="3" customWidth="1"/>
    <col min="14400" max="14400" width="16.625" style="3" customWidth="1"/>
    <col min="14401" max="14404" width="4.625" style="3" customWidth="1"/>
    <col min="14405" max="14405" width="16.625" style="3" customWidth="1"/>
    <col min="14406" max="14409" width="4.625" style="3" customWidth="1"/>
    <col min="14410" max="14410" width="16.625" style="3" customWidth="1"/>
    <col min="14411" max="14592" width="9" style="3"/>
    <col min="14593" max="14593" width="4.625" style="3" customWidth="1"/>
    <col min="14594" max="14594" width="20.625" style="3" customWidth="1"/>
    <col min="14595" max="14600" width="4.625" style="3" customWidth="1"/>
    <col min="14601" max="14602" width="12.625" style="3" customWidth="1"/>
    <col min="14603" max="14607" width="4.625" style="3" customWidth="1"/>
    <col min="14608" max="14609" width="12.625" style="3" customWidth="1"/>
    <col min="14610" max="14614" width="4.625" style="3" customWidth="1"/>
    <col min="14615" max="14616" width="12.625" style="3" customWidth="1"/>
    <col min="14617" max="14621" width="4.625" style="3" customWidth="1"/>
    <col min="14622" max="14623" width="12.625" style="3" customWidth="1"/>
    <col min="14624" max="14628" width="4.625" style="3" customWidth="1"/>
    <col min="14629" max="14630" width="12.625" style="3" customWidth="1"/>
    <col min="14631" max="14635" width="4.625" style="3" customWidth="1"/>
    <col min="14636" max="14637" width="12.625" style="3" customWidth="1"/>
    <col min="14638" max="14640" width="4.625" style="3" customWidth="1"/>
    <col min="14641" max="14641" width="6.625" style="3" customWidth="1"/>
    <col min="14642" max="14645" width="4.625" style="3" customWidth="1"/>
    <col min="14646" max="14646" width="16.625" style="3" customWidth="1"/>
    <col min="14647" max="14650" width="4.625" style="3" customWidth="1"/>
    <col min="14651" max="14651" width="16.625" style="3" customWidth="1"/>
    <col min="14652" max="14655" width="4.625" style="3" customWidth="1"/>
    <col min="14656" max="14656" width="16.625" style="3" customWidth="1"/>
    <col min="14657" max="14660" width="4.625" style="3" customWidth="1"/>
    <col min="14661" max="14661" width="16.625" style="3" customWidth="1"/>
    <col min="14662" max="14665" width="4.625" style="3" customWidth="1"/>
    <col min="14666" max="14666" width="16.625" style="3" customWidth="1"/>
    <col min="14667" max="14848" width="9" style="3"/>
    <col min="14849" max="14849" width="4.625" style="3" customWidth="1"/>
    <col min="14850" max="14850" width="20.625" style="3" customWidth="1"/>
    <col min="14851" max="14856" width="4.625" style="3" customWidth="1"/>
    <col min="14857" max="14858" width="12.625" style="3" customWidth="1"/>
    <col min="14859" max="14863" width="4.625" style="3" customWidth="1"/>
    <col min="14864" max="14865" width="12.625" style="3" customWidth="1"/>
    <col min="14866" max="14870" width="4.625" style="3" customWidth="1"/>
    <col min="14871" max="14872" width="12.625" style="3" customWidth="1"/>
    <col min="14873" max="14877" width="4.625" style="3" customWidth="1"/>
    <col min="14878" max="14879" width="12.625" style="3" customWidth="1"/>
    <col min="14880" max="14884" width="4.625" style="3" customWidth="1"/>
    <col min="14885" max="14886" width="12.625" style="3" customWidth="1"/>
    <col min="14887" max="14891" width="4.625" style="3" customWidth="1"/>
    <col min="14892" max="14893" width="12.625" style="3" customWidth="1"/>
    <col min="14894" max="14896" width="4.625" style="3" customWidth="1"/>
    <col min="14897" max="14897" width="6.625" style="3" customWidth="1"/>
    <col min="14898" max="14901" width="4.625" style="3" customWidth="1"/>
    <col min="14902" max="14902" width="16.625" style="3" customWidth="1"/>
    <col min="14903" max="14906" width="4.625" style="3" customWidth="1"/>
    <col min="14907" max="14907" width="16.625" style="3" customWidth="1"/>
    <col min="14908" max="14911" width="4.625" style="3" customWidth="1"/>
    <col min="14912" max="14912" width="16.625" style="3" customWidth="1"/>
    <col min="14913" max="14916" width="4.625" style="3" customWidth="1"/>
    <col min="14917" max="14917" width="16.625" style="3" customWidth="1"/>
    <col min="14918" max="14921" width="4.625" style="3" customWidth="1"/>
    <col min="14922" max="14922" width="16.625" style="3" customWidth="1"/>
    <col min="14923" max="15104" width="9" style="3"/>
    <col min="15105" max="15105" width="4.625" style="3" customWidth="1"/>
    <col min="15106" max="15106" width="20.625" style="3" customWidth="1"/>
    <col min="15107" max="15112" width="4.625" style="3" customWidth="1"/>
    <col min="15113" max="15114" width="12.625" style="3" customWidth="1"/>
    <col min="15115" max="15119" width="4.625" style="3" customWidth="1"/>
    <col min="15120" max="15121" width="12.625" style="3" customWidth="1"/>
    <col min="15122" max="15126" width="4.625" style="3" customWidth="1"/>
    <col min="15127" max="15128" width="12.625" style="3" customWidth="1"/>
    <col min="15129" max="15133" width="4.625" style="3" customWidth="1"/>
    <col min="15134" max="15135" width="12.625" style="3" customWidth="1"/>
    <col min="15136" max="15140" width="4.625" style="3" customWidth="1"/>
    <col min="15141" max="15142" width="12.625" style="3" customWidth="1"/>
    <col min="15143" max="15147" width="4.625" style="3" customWidth="1"/>
    <col min="15148" max="15149" width="12.625" style="3" customWidth="1"/>
    <col min="15150" max="15152" width="4.625" style="3" customWidth="1"/>
    <col min="15153" max="15153" width="6.625" style="3" customWidth="1"/>
    <col min="15154" max="15157" width="4.625" style="3" customWidth="1"/>
    <col min="15158" max="15158" width="16.625" style="3" customWidth="1"/>
    <col min="15159" max="15162" width="4.625" style="3" customWidth="1"/>
    <col min="15163" max="15163" width="16.625" style="3" customWidth="1"/>
    <col min="15164" max="15167" width="4.625" style="3" customWidth="1"/>
    <col min="15168" max="15168" width="16.625" style="3" customWidth="1"/>
    <col min="15169" max="15172" width="4.625" style="3" customWidth="1"/>
    <col min="15173" max="15173" width="16.625" style="3" customWidth="1"/>
    <col min="15174" max="15177" width="4.625" style="3" customWidth="1"/>
    <col min="15178" max="15178" width="16.625" style="3" customWidth="1"/>
    <col min="15179" max="15360" width="9" style="3"/>
    <col min="15361" max="15361" width="4.625" style="3" customWidth="1"/>
    <col min="15362" max="15362" width="20.625" style="3" customWidth="1"/>
    <col min="15363" max="15368" width="4.625" style="3" customWidth="1"/>
    <col min="15369" max="15370" width="12.625" style="3" customWidth="1"/>
    <col min="15371" max="15375" width="4.625" style="3" customWidth="1"/>
    <col min="15376" max="15377" width="12.625" style="3" customWidth="1"/>
    <col min="15378" max="15382" width="4.625" style="3" customWidth="1"/>
    <col min="15383" max="15384" width="12.625" style="3" customWidth="1"/>
    <col min="15385" max="15389" width="4.625" style="3" customWidth="1"/>
    <col min="15390" max="15391" width="12.625" style="3" customWidth="1"/>
    <col min="15392" max="15396" width="4.625" style="3" customWidth="1"/>
    <col min="15397" max="15398" width="12.625" style="3" customWidth="1"/>
    <col min="15399" max="15403" width="4.625" style="3" customWidth="1"/>
    <col min="15404" max="15405" width="12.625" style="3" customWidth="1"/>
    <col min="15406" max="15408" width="4.625" style="3" customWidth="1"/>
    <col min="15409" max="15409" width="6.625" style="3" customWidth="1"/>
    <col min="15410" max="15413" width="4.625" style="3" customWidth="1"/>
    <col min="15414" max="15414" width="16.625" style="3" customWidth="1"/>
    <col min="15415" max="15418" width="4.625" style="3" customWidth="1"/>
    <col min="15419" max="15419" width="16.625" style="3" customWidth="1"/>
    <col min="15420" max="15423" width="4.625" style="3" customWidth="1"/>
    <col min="15424" max="15424" width="16.625" style="3" customWidth="1"/>
    <col min="15425" max="15428" width="4.625" style="3" customWidth="1"/>
    <col min="15429" max="15429" width="16.625" style="3" customWidth="1"/>
    <col min="15430" max="15433" width="4.625" style="3" customWidth="1"/>
    <col min="15434" max="15434" width="16.625" style="3" customWidth="1"/>
    <col min="15435" max="15616" width="9" style="3"/>
    <col min="15617" max="15617" width="4.625" style="3" customWidth="1"/>
    <col min="15618" max="15618" width="20.625" style="3" customWidth="1"/>
    <col min="15619" max="15624" width="4.625" style="3" customWidth="1"/>
    <col min="15625" max="15626" width="12.625" style="3" customWidth="1"/>
    <col min="15627" max="15631" width="4.625" style="3" customWidth="1"/>
    <col min="15632" max="15633" width="12.625" style="3" customWidth="1"/>
    <col min="15634" max="15638" width="4.625" style="3" customWidth="1"/>
    <col min="15639" max="15640" width="12.625" style="3" customWidth="1"/>
    <col min="15641" max="15645" width="4.625" style="3" customWidth="1"/>
    <col min="15646" max="15647" width="12.625" style="3" customWidth="1"/>
    <col min="15648" max="15652" width="4.625" style="3" customWidth="1"/>
    <col min="15653" max="15654" width="12.625" style="3" customWidth="1"/>
    <col min="15655" max="15659" width="4.625" style="3" customWidth="1"/>
    <col min="15660" max="15661" width="12.625" style="3" customWidth="1"/>
    <col min="15662" max="15664" width="4.625" style="3" customWidth="1"/>
    <col min="15665" max="15665" width="6.625" style="3" customWidth="1"/>
    <col min="15666" max="15669" width="4.625" style="3" customWidth="1"/>
    <col min="15670" max="15670" width="16.625" style="3" customWidth="1"/>
    <col min="15671" max="15674" width="4.625" style="3" customWidth="1"/>
    <col min="15675" max="15675" width="16.625" style="3" customWidth="1"/>
    <col min="15676" max="15679" width="4.625" style="3" customWidth="1"/>
    <col min="15680" max="15680" width="16.625" style="3" customWidth="1"/>
    <col min="15681" max="15684" width="4.625" style="3" customWidth="1"/>
    <col min="15685" max="15685" width="16.625" style="3" customWidth="1"/>
    <col min="15686" max="15689" width="4.625" style="3" customWidth="1"/>
    <col min="15690" max="15690" width="16.625" style="3" customWidth="1"/>
    <col min="15691" max="15872" width="9" style="3"/>
    <col min="15873" max="15873" width="4.625" style="3" customWidth="1"/>
    <col min="15874" max="15874" width="20.625" style="3" customWidth="1"/>
    <col min="15875" max="15880" width="4.625" style="3" customWidth="1"/>
    <col min="15881" max="15882" width="12.625" style="3" customWidth="1"/>
    <col min="15883" max="15887" width="4.625" style="3" customWidth="1"/>
    <col min="15888" max="15889" width="12.625" style="3" customWidth="1"/>
    <col min="15890" max="15894" width="4.625" style="3" customWidth="1"/>
    <col min="15895" max="15896" width="12.625" style="3" customWidth="1"/>
    <col min="15897" max="15901" width="4.625" style="3" customWidth="1"/>
    <col min="15902" max="15903" width="12.625" style="3" customWidth="1"/>
    <col min="15904" max="15908" width="4.625" style="3" customWidth="1"/>
    <col min="15909" max="15910" width="12.625" style="3" customWidth="1"/>
    <col min="15911" max="15915" width="4.625" style="3" customWidth="1"/>
    <col min="15916" max="15917" width="12.625" style="3" customWidth="1"/>
    <col min="15918" max="15920" width="4.625" style="3" customWidth="1"/>
    <col min="15921" max="15921" width="6.625" style="3" customWidth="1"/>
    <col min="15922" max="15925" width="4.625" style="3" customWidth="1"/>
    <col min="15926" max="15926" width="16.625" style="3" customWidth="1"/>
    <col min="15927" max="15930" width="4.625" style="3" customWidth="1"/>
    <col min="15931" max="15931" width="16.625" style="3" customWidth="1"/>
    <col min="15932" max="15935" width="4.625" style="3" customWidth="1"/>
    <col min="15936" max="15936" width="16.625" style="3" customWidth="1"/>
    <col min="15937" max="15940" width="4.625" style="3" customWidth="1"/>
    <col min="15941" max="15941" width="16.625" style="3" customWidth="1"/>
    <col min="15942" max="15945" width="4.625" style="3" customWidth="1"/>
    <col min="15946" max="15946" width="16.625" style="3" customWidth="1"/>
    <col min="15947" max="16128" width="9" style="3"/>
    <col min="16129" max="16129" width="4.625" style="3" customWidth="1"/>
    <col min="16130" max="16130" width="20.625" style="3" customWidth="1"/>
    <col min="16131" max="16136" width="4.625" style="3" customWidth="1"/>
    <col min="16137" max="16138" width="12.625" style="3" customWidth="1"/>
    <col min="16139" max="16143" width="4.625" style="3" customWidth="1"/>
    <col min="16144" max="16145" width="12.625" style="3" customWidth="1"/>
    <col min="16146" max="16150" width="4.625" style="3" customWidth="1"/>
    <col min="16151" max="16152" width="12.625" style="3" customWidth="1"/>
    <col min="16153" max="16157" width="4.625" style="3" customWidth="1"/>
    <col min="16158" max="16159" width="12.625" style="3" customWidth="1"/>
    <col min="16160" max="16164" width="4.625" style="3" customWidth="1"/>
    <col min="16165" max="16166" width="12.625" style="3" customWidth="1"/>
    <col min="16167" max="16171" width="4.625" style="3" customWidth="1"/>
    <col min="16172" max="16173" width="12.625" style="3" customWidth="1"/>
    <col min="16174" max="16176" width="4.625" style="3" customWidth="1"/>
    <col min="16177" max="16177" width="6.625" style="3" customWidth="1"/>
    <col min="16178" max="16181" width="4.625" style="3" customWidth="1"/>
    <col min="16182" max="16182" width="16.625" style="3" customWidth="1"/>
    <col min="16183" max="16186" width="4.625" style="3" customWidth="1"/>
    <col min="16187" max="16187" width="16.625" style="3" customWidth="1"/>
    <col min="16188" max="16191" width="4.625" style="3" customWidth="1"/>
    <col min="16192" max="16192" width="16.625" style="3" customWidth="1"/>
    <col min="16193" max="16196" width="4.625" style="3" customWidth="1"/>
    <col min="16197" max="16197" width="16.625" style="3" customWidth="1"/>
    <col min="16198" max="16201" width="4.625" style="3" customWidth="1"/>
    <col min="16202" max="16202" width="16.625" style="3" customWidth="1"/>
    <col min="16203" max="16384" width="9" style="3"/>
  </cols>
  <sheetData>
    <row r="1" spans="1:74" s="4" customFormat="1" ht="35.1" customHeight="1" x14ac:dyDescent="0.4">
      <c r="A1" s="1" t="s">
        <v>0</v>
      </c>
      <c r="B1" s="2">
        <v>2023</v>
      </c>
      <c r="C1" s="3"/>
      <c r="D1" s="138" t="s">
        <v>17</v>
      </c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"/>
      <c r="S1" s="131"/>
      <c r="T1" s="140" t="str">
        <f>IF(S1="","",VLOOKUP(S1,[2]一覧表!$A$3:$D$25,2))</f>
        <v/>
      </c>
      <c r="U1" s="141" t="e">
        <f>VLOOKUP(T1,[1]一覧表!#REF!,2)</f>
        <v>#REF!</v>
      </c>
      <c r="V1" s="141"/>
      <c r="W1" s="141" t="e">
        <f>VLOOKUP(U1,[1]一覧表!#REF!,2)</f>
        <v>#REF!</v>
      </c>
      <c r="X1" s="141"/>
      <c r="Y1" s="141" t="e">
        <f>VLOOKUP(W1,[1]一覧表!#REF!,2)</f>
        <v>#REF!</v>
      </c>
      <c r="Z1" s="141" t="e">
        <f>VLOOKUP(Y1,[1]一覧表!#REF!,2)</f>
        <v>#REF!</v>
      </c>
      <c r="AA1" s="176" t="e">
        <f>VLOOKUP(Z1,[1]一覧表!#REF!,2)</f>
        <v>#REF!</v>
      </c>
      <c r="AB1" s="142" t="s">
        <v>1</v>
      </c>
      <c r="AC1" s="177"/>
      <c r="AD1" s="177"/>
      <c r="AE1" s="178"/>
      <c r="AF1" s="179" t="str">
        <f>IF(S1="","",VLOOKUP(S1,[2]一覧表!$A$3:$D$25,3))</f>
        <v/>
      </c>
      <c r="AG1" s="180"/>
      <c r="AH1" s="180"/>
      <c r="AI1" s="180"/>
      <c r="AJ1" s="181"/>
      <c r="AK1" s="182"/>
      <c r="AL1" s="183" t="str">
        <f>IF(S1="","",VLOOKUP(S1,[2]一覧表!$A$3:$D$25,4))</f>
        <v/>
      </c>
      <c r="AM1" s="145"/>
      <c r="AN1" s="145"/>
      <c r="AO1" s="145"/>
      <c r="AP1" s="184"/>
      <c r="AQ1" s="51"/>
      <c r="AR1" s="6"/>
      <c r="AS1" s="5">
        <f>AW16</f>
        <v>40</v>
      </c>
      <c r="BB1" s="6"/>
      <c r="BG1" s="6"/>
      <c r="BL1" s="6"/>
      <c r="BQ1" s="6"/>
      <c r="BT1" s="3"/>
      <c r="BU1" s="3"/>
      <c r="BV1" s="6"/>
    </row>
    <row r="2" spans="1:74" s="4" customFormat="1" ht="25.15" customHeight="1" x14ac:dyDescent="0.4">
      <c r="A2" s="1" t="s">
        <v>2</v>
      </c>
      <c r="B2" s="7">
        <v>2024</v>
      </c>
      <c r="C2" s="3"/>
      <c r="D2" s="8" t="s">
        <v>3</v>
      </c>
      <c r="E2" s="9" t="s">
        <v>4</v>
      </c>
      <c r="I2" s="6"/>
      <c r="J2" s="6"/>
      <c r="P2" s="6"/>
      <c r="Q2" s="6"/>
      <c r="W2" s="6"/>
      <c r="X2" s="6"/>
      <c r="AD2" s="6"/>
      <c r="AE2" s="6"/>
      <c r="AK2" s="6"/>
      <c r="AL2" s="6"/>
      <c r="AR2" s="6"/>
      <c r="AS2" s="6"/>
      <c r="AV2" s="4" t="s">
        <v>5</v>
      </c>
      <c r="AW2" s="4" t="s">
        <v>6</v>
      </c>
      <c r="BB2" s="6"/>
      <c r="BG2" s="6"/>
      <c r="BL2" s="6"/>
      <c r="BQ2" s="6"/>
      <c r="BT2" s="3"/>
      <c r="BU2" s="3"/>
      <c r="BV2" s="6"/>
    </row>
    <row r="3" spans="1:74" s="4" customFormat="1" ht="25.15" hidden="1" customHeight="1" x14ac:dyDescent="0.4">
      <c r="A3" s="3"/>
      <c r="B3" s="3"/>
      <c r="C3" s="3"/>
      <c r="D3" s="4">
        <f>$B$1</f>
        <v>2023</v>
      </c>
      <c r="I3" s="6"/>
      <c r="J3" s="6"/>
      <c r="K3" s="4">
        <f>$B$1</f>
        <v>2023</v>
      </c>
      <c r="P3" s="6"/>
      <c r="Q3" s="6"/>
      <c r="R3" s="4">
        <f>$B$1</f>
        <v>2023</v>
      </c>
      <c r="W3" s="6"/>
      <c r="X3" s="6"/>
      <c r="Y3" s="4">
        <f>$B$1</f>
        <v>2023</v>
      </c>
      <c r="AD3" s="6"/>
      <c r="AE3" s="6"/>
      <c r="AF3" s="4">
        <f>$B$1</f>
        <v>2023</v>
      </c>
      <c r="AK3" s="6"/>
      <c r="AL3" s="6"/>
      <c r="AM3" s="4">
        <f>$B$1</f>
        <v>2023</v>
      </c>
      <c r="AR3" s="6"/>
      <c r="AS3" s="6"/>
      <c r="BB3" s="6"/>
      <c r="BG3" s="6"/>
      <c r="BL3" s="6"/>
      <c r="BQ3" s="6"/>
      <c r="BT3" s="3"/>
      <c r="BU3" s="3"/>
      <c r="BV3" s="6"/>
    </row>
    <row r="4" spans="1:74" s="4" customFormat="1" ht="25.15" customHeight="1" x14ac:dyDescent="0.4">
      <c r="A4" s="10" t="s">
        <v>7</v>
      </c>
      <c r="B4" s="11" t="s">
        <v>8</v>
      </c>
      <c r="C4" s="3"/>
      <c r="D4" s="12">
        <v>4</v>
      </c>
      <c r="E4" s="13" t="s">
        <v>5</v>
      </c>
      <c r="F4" s="14"/>
      <c r="G4" s="52" t="s">
        <v>11</v>
      </c>
      <c r="H4" s="52" t="s">
        <v>12</v>
      </c>
      <c r="I4" s="52" t="s">
        <v>13</v>
      </c>
      <c r="J4" s="53" t="s">
        <v>14</v>
      </c>
      <c r="K4" s="12">
        <v>5</v>
      </c>
      <c r="L4" s="13" t="s">
        <v>5</v>
      </c>
      <c r="M4" s="14"/>
      <c r="N4" s="52" t="s">
        <v>11</v>
      </c>
      <c r="O4" s="52" t="s">
        <v>12</v>
      </c>
      <c r="P4" s="52" t="s">
        <v>13</v>
      </c>
      <c r="Q4" s="53" t="s">
        <v>14</v>
      </c>
      <c r="R4" s="12">
        <v>6</v>
      </c>
      <c r="S4" s="13" t="s">
        <v>5</v>
      </c>
      <c r="T4" s="14"/>
      <c r="U4" s="52" t="s">
        <v>11</v>
      </c>
      <c r="V4" s="52" t="s">
        <v>12</v>
      </c>
      <c r="W4" s="52" t="s">
        <v>13</v>
      </c>
      <c r="X4" s="53" t="s">
        <v>14</v>
      </c>
      <c r="Y4" s="12">
        <v>7</v>
      </c>
      <c r="Z4" s="13" t="s">
        <v>5</v>
      </c>
      <c r="AA4" s="14"/>
      <c r="AB4" s="52" t="s">
        <v>11</v>
      </c>
      <c r="AC4" s="52" t="s">
        <v>12</v>
      </c>
      <c r="AD4" s="52" t="s">
        <v>13</v>
      </c>
      <c r="AE4" s="53" t="s">
        <v>14</v>
      </c>
      <c r="AF4" s="12">
        <v>8</v>
      </c>
      <c r="AG4" s="13" t="s">
        <v>5</v>
      </c>
      <c r="AH4" s="14"/>
      <c r="AI4" s="52" t="s">
        <v>11</v>
      </c>
      <c r="AJ4" s="52" t="s">
        <v>12</v>
      </c>
      <c r="AK4" s="52" t="s">
        <v>13</v>
      </c>
      <c r="AL4" s="53" t="s">
        <v>14</v>
      </c>
      <c r="AM4" s="12">
        <v>9</v>
      </c>
      <c r="AN4" s="13" t="s">
        <v>5</v>
      </c>
      <c r="AO4" s="14"/>
      <c r="AP4" s="52" t="s">
        <v>11</v>
      </c>
      <c r="AQ4" s="52" t="s">
        <v>12</v>
      </c>
      <c r="AR4" s="52" t="s">
        <v>13</v>
      </c>
      <c r="AS4" s="53" t="s">
        <v>14</v>
      </c>
      <c r="AT4" s="54"/>
      <c r="AV4" s="4">
        <v>4</v>
      </c>
      <c r="AW4" s="4">
        <f>COUNTA(F$5:F$35)</f>
        <v>2</v>
      </c>
      <c r="BB4" s="6"/>
      <c r="BG4" s="6"/>
      <c r="BL4" s="6"/>
      <c r="BQ4" s="6"/>
      <c r="BT4" s="3"/>
      <c r="BU4" s="3"/>
      <c r="BV4" s="6"/>
    </row>
    <row r="5" spans="1:74" s="4" customFormat="1" ht="25.15" customHeight="1" x14ac:dyDescent="0.4">
      <c r="A5" s="95"/>
      <c r="B5" s="96"/>
      <c r="C5" s="3"/>
      <c r="D5" s="31">
        <f>DATE(D3,D4,1)</f>
        <v>45017</v>
      </c>
      <c r="E5" s="20" t="str">
        <f>TEXT(D5,"aaa")</f>
        <v>土</v>
      </c>
      <c r="F5" s="43"/>
      <c r="G5" s="20"/>
      <c r="H5" s="55"/>
      <c r="I5" s="56" t="str">
        <f>IF(G5="","",VLOOKUP(G5,$A$5:$B$34,2))</f>
        <v/>
      </c>
      <c r="J5" s="57" t="str">
        <f>IF(H5="","",VLOOKUP(H5,$A$5:$B$34,2))</f>
        <v/>
      </c>
      <c r="K5" s="31">
        <f>DATE(K3,K4,1)</f>
        <v>45047</v>
      </c>
      <c r="L5" s="20" t="str">
        <f>TEXT(K5,"aaa")</f>
        <v>月</v>
      </c>
      <c r="M5" s="44"/>
      <c r="N5" s="105"/>
      <c r="O5" s="133"/>
      <c r="P5" s="56" t="str">
        <f>IF(N5="","",VLOOKUP(N5,$A$5:$B$34,2))</f>
        <v/>
      </c>
      <c r="Q5" s="57" t="str">
        <f>IF(O5="","",VLOOKUP(O5,$A$5:$B$34,2))</f>
        <v/>
      </c>
      <c r="R5" s="16">
        <f>DATE(R3,R4,1)</f>
        <v>45078</v>
      </c>
      <c r="S5" s="20" t="str">
        <f>TEXT(R5,"aaa")</f>
        <v>木</v>
      </c>
      <c r="T5" s="44" t="s">
        <v>9</v>
      </c>
      <c r="U5" s="105"/>
      <c r="V5" s="133"/>
      <c r="W5" s="56" t="str">
        <f>IF(U5="","",VLOOKUP(U5,$A$5:$B$34,2))</f>
        <v/>
      </c>
      <c r="X5" s="57" t="str">
        <f>IF(V5="","",VLOOKUP(V5,$A$5:$B$34,2))</f>
        <v/>
      </c>
      <c r="Y5" s="31">
        <f>DATE(Y3,Y4,1)</f>
        <v>45108</v>
      </c>
      <c r="Z5" s="20" t="str">
        <f>TEXT(Y5,"aaa")</f>
        <v>土</v>
      </c>
      <c r="AA5" s="44"/>
      <c r="AB5" s="105"/>
      <c r="AC5" s="133"/>
      <c r="AD5" s="56" t="str">
        <f>IF(AB5="","",VLOOKUP(AB5,$A$5:$B$34,2))</f>
        <v/>
      </c>
      <c r="AE5" s="57" t="str">
        <f>IF(AC5="","",VLOOKUP(AC5,$A$5:$B$34,2))</f>
        <v/>
      </c>
      <c r="AF5" s="31">
        <f>DATE(AF3,AF4,1)</f>
        <v>45139</v>
      </c>
      <c r="AG5" s="20" t="str">
        <f>TEXT(AF5,"aaa")</f>
        <v>火</v>
      </c>
      <c r="AH5" s="43"/>
      <c r="AI5" s="20"/>
      <c r="AJ5" s="55"/>
      <c r="AK5" s="56" t="str">
        <f>IF(AI5="","",VLOOKUP(AI5,$A$5:$B$34,2))</f>
        <v/>
      </c>
      <c r="AL5" s="57" t="str">
        <f>IF(AJ5="","",VLOOKUP(AJ5,$A$5:$B$34,2))</f>
        <v/>
      </c>
      <c r="AM5" s="31">
        <f>DATE(AM3,AM4,1)</f>
        <v>45170</v>
      </c>
      <c r="AN5" s="20" t="str">
        <f>TEXT(AM5,"aaa")</f>
        <v>金</v>
      </c>
      <c r="AO5" s="44" t="s">
        <v>9</v>
      </c>
      <c r="AP5" s="105"/>
      <c r="AQ5" s="133"/>
      <c r="AR5" s="56" t="str">
        <f>IF(AP5="","",VLOOKUP(AP5,$A$5:$B$34,2))</f>
        <v/>
      </c>
      <c r="AS5" s="57" t="str">
        <f>IF(AQ5="","",VLOOKUP(AQ5,$A$5:$B$34,2))</f>
        <v/>
      </c>
      <c r="AT5" s="54"/>
      <c r="AV5" s="4">
        <v>5</v>
      </c>
      <c r="AW5" s="4">
        <f>COUNTA(M$5:M$35)</f>
        <v>5</v>
      </c>
      <c r="BB5" s="6"/>
      <c r="BG5" s="6"/>
      <c r="BL5" s="6"/>
      <c r="BQ5" s="6"/>
      <c r="BT5" s="3"/>
      <c r="BU5" s="3"/>
      <c r="BV5" s="6"/>
    </row>
    <row r="6" spans="1:74" s="4" customFormat="1" ht="25.15" customHeight="1" x14ac:dyDescent="0.4">
      <c r="A6" s="97"/>
      <c r="B6" s="98"/>
      <c r="C6" s="3"/>
      <c r="D6" s="19">
        <f>D5+1</f>
        <v>45018</v>
      </c>
      <c r="E6" s="18" t="str">
        <f t="shared" ref="E6:E35" si="0">TEXT(D6,"aaa")</f>
        <v>日</v>
      </c>
      <c r="F6" s="44"/>
      <c r="G6" s="18"/>
      <c r="H6" s="58"/>
      <c r="I6" s="59" t="str">
        <f t="shared" ref="I6:J34" si="1">IF(G6="","",VLOOKUP(G6,$A$5:$B$34,2))</f>
        <v/>
      </c>
      <c r="J6" s="60" t="str">
        <f t="shared" si="1"/>
        <v/>
      </c>
      <c r="K6" s="19">
        <f>K5+1</f>
        <v>45048</v>
      </c>
      <c r="L6" s="18" t="str">
        <f t="shared" ref="L6:L35" si="2">TEXT(K6,"aaa")</f>
        <v>火</v>
      </c>
      <c r="M6" s="44"/>
      <c r="N6" s="102"/>
      <c r="O6" s="132"/>
      <c r="P6" s="59" t="str">
        <f t="shared" ref="P6:Q35" si="3">IF(N6="","",VLOOKUP(N6,$A$5:$B$34,2))</f>
        <v/>
      </c>
      <c r="Q6" s="60" t="str">
        <f t="shared" si="3"/>
        <v/>
      </c>
      <c r="R6" s="19">
        <f>R5+1</f>
        <v>45079</v>
      </c>
      <c r="S6" s="18" t="str">
        <f t="shared" ref="S6:S35" si="4">TEXT(R6,"aaa")</f>
        <v>金</v>
      </c>
      <c r="T6" s="44"/>
      <c r="U6" s="102"/>
      <c r="V6" s="132"/>
      <c r="W6" s="59" t="str">
        <f t="shared" ref="W6:X34" si="5">IF(U6="","",VLOOKUP(U6,$A$5:$B$34,2))</f>
        <v/>
      </c>
      <c r="X6" s="60" t="str">
        <f t="shared" si="5"/>
        <v/>
      </c>
      <c r="Y6" s="19">
        <f>Y5+1</f>
        <v>45109</v>
      </c>
      <c r="Z6" s="18" t="str">
        <f t="shared" ref="Z6:Z35" si="6">TEXT(Y6,"aaa")</f>
        <v>日</v>
      </c>
      <c r="AA6" s="49"/>
      <c r="AB6" s="102"/>
      <c r="AC6" s="132"/>
      <c r="AD6" s="59" t="str">
        <f t="shared" ref="AD6:AE35" si="7">IF(AB6="","",VLOOKUP(AB6,$A$5:$B$34,2))</f>
        <v/>
      </c>
      <c r="AE6" s="60" t="str">
        <f t="shared" si="7"/>
        <v/>
      </c>
      <c r="AF6" s="19">
        <f>AF5+1</f>
        <v>45140</v>
      </c>
      <c r="AG6" s="18" t="str">
        <f t="shared" ref="AG6:AG35" si="8">TEXT(AF6,"aaa")</f>
        <v>水</v>
      </c>
      <c r="AH6" s="44"/>
      <c r="AI6" s="18"/>
      <c r="AJ6" s="58"/>
      <c r="AK6" s="59" t="str">
        <f t="shared" ref="AK6:AL35" si="9">IF(AI6="","",VLOOKUP(AI6,$A$5:$B$34,2))</f>
        <v/>
      </c>
      <c r="AL6" s="60" t="str">
        <f t="shared" si="9"/>
        <v/>
      </c>
      <c r="AM6" s="19">
        <f>AM5+1</f>
        <v>45171</v>
      </c>
      <c r="AN6" s="18" t="str">
        <f t="shared" ref="AN6:AN35" si="10">TEXT(AM6,"aaa")</f>
        <v>土</v>
      </c>
      <c r="AO6" s="44"/>
      <c r="AP6" s="102"/>
      <c r="AQ6" s="132"/>
      <c r="AR6" s="59" t="str">
        <f t="shared" ref="AR6:AS35" si="11">IF(AP6="","",VLOOKUP(AP6,$A$5:$B$34,2))</f>
        <v/>
      </c>
      <c r="AS6" s="60" t="str">
        <f t="shared" si="11"/>
        <v/>
      </c>
      <c r="AT6" s="54"/>
      <c r="AV6" s="4">
        <v>6</v>
      </c>
      <c r="AW6" s="4">
        <f>COUNTA(T$5:T$35)</f>
        <v>2</v>
      </c>
      <c r="BB6" s="6"/>
      <c r="BG6" s="6"/>
      <c r="BL6" s="6"/>
      <c r="BQ6" s="6"/>
      <c r="BT6" s="3"/>
      <c r="BU6" s="3"/>
      <c r="BV6" s="6"/>
    </row>
    <row r="7" spans="1:74" s="4" customFormat="1" ht="25.15" customHeight="1" x14ac:dyDescent="0.4">
      <c r="A7" s="97"/>
      <c r="B7" s="98"/>
      <c r="C7" s="3"/>
      <c r="D7" s="19">
        <f t="shared" ref="D7:D31" si="12">D6+1</f>
        <v>45019</v>
      </c>
      <c r="E7" s="18" t="str">
        <f t="shared" si="0"/>
        <v>月</v>
      </c>
      <c r="F7" s="44"/>
      <c r="G7" s="18"/>
      <c r="H7" s="58"/>
      <c r="I7" s="59" t="str">
        <f t="shared" si="1"/>
        <v/>
      </c>
      <c r="J7" s="60" t="str">
        <f t="shared" si="1"/>
        <v/>
      </c>
      <c r="K7" s="21">
        <f t="shared" ref="K7:K31" si="13">K6+1</f>
        <v>45049</v>
      </c>
      <c r="L7" s="22" t="str">
        <f t="shared" si="2"/>
        <v>水</v>
      </c>
      <c r="M7" s="45"/>
      <c r="N7" s="103"/>
      <c r="O7" s="134"/>
      <c r="P7" s="59" t="str">
        <f t="shared" si="3"/>
        <v/>
      </c>
      <c r="Q7" s="60" t="str">
        <f t="shared" si="3"/>
        <v/>
      </c>
      <c r="R7" s="19">
        <f t="shared" ref="R7:R31" si="14">R6+1</f>
        <v>45080</v>
      </c>
      <c r="S7" s="18" t="str">
        <f t="shared" si="4"/>
        <v>土</v>
      </c>
      <c r="T7" s="48"/>
      <c r="U7" s="102"/>
      <c r="V7" s="132"/>
      <c r="W7" s="59" t="str">
        <f t="shared" si="5"/>
        <v/>
      </c>
      <c r="X7" s="60" t="str">
        <f t="shared" si="5"/>
        <v/>
      </c>
      <c r="Y7" s="19">
        <f t="shared" ref="Y7:Y31" si="15">Y6+1</f>
        <v>45110</v>
      </c>
      <c r="Z7" s="18" t="str">
        <f t="shared" si="6"/>
        <v>月</v>
      </c>
      <c r="AA7" s="49" t="s">
        <v>9</v>
      </c>
      <c r="AB7" s="102"/>
      <c r="AC7" s="132"/>
      <c r="AD7" s="59" t="str">
        <f t="shared" si="7"/>
        <v/>
      </c>
      <c r="AE7" s="60" t="str">
        <f t="shared" si="7"/>
        <v/>
      </c>
      <c r="AF7" s="19">
        <f t="shared" ref="AF7:AF31" si="16">AF6+1</f>
        <v>45141</v>
      </c>
      <c r="AG7" s="18" t="str">
        <f t="shared" si="8"/>
        <v>木</v>
      </c>
      <c r="AH7" s="44"/>
      <c r="AI7" s="18"/>
      <c r="AJ7" s="58"/>
      <c r="AK7" s="59" t="str">
        <f t="shared" si="9"/>
        <v/>
      </c>
      <c r="AL7" s="60" t="str">
        <f t="shared" si="9"/>
        <v/>
      </c>
      <c r="AM7" s="19">
        <f t="shared" ref="AM7:AM31" si="17">AM6+1</f>
        <v>45172</v>
      </c>
      <c r="AN7" s="18" t="str">
        <f t="shared" si="10"/>
        <v>日</v>
      </c>
      <c r="AO7" s="49"/>
      <c r="AP7" s="102"/>
      <c r="AQ7" s="132"/>
      <c r="AR7" s="59" t="str">
        <f t="shared" si="11"/>
        <v/>
      </c>
      <c r="AS7" s="60" t="str">
        <f t="shared" si="11"/>
        <v/>
      </c>
      <c r="AT7" s="54"/>
      <c r="AV7" s="4">
        <v>7</v>
      </c>
      <c r="AW7" s="4">
        <f>COUNTA(AA$5:AA$35)</f>
        <v>2</v>
      </c>
      <c r="BB7" s="6"/>
      <c r="BG7" s="6"/>
      <c r="BL7" s="6"/>
      <c r="BQ7" s="6"/>
      <c r="BT7" s="3"/>
      <c r="BU7" s="3"/>
      <c r="BV7" s="6"/>
    </row>
    <row r="8" spans="1:74" s="4" customFormat="1" ht="25.15" customHeight="1" x14ac:dyDescent="0.4">
      <c r="A8" s="97"/>
      <c r="B8" s="98"/>
      <c r="C8" s="3"/>
      <c r="D8" s="19">
        <f t="shared" si="12"/>
        <v>45020</v>
      </c>
      <c r="E8" s="18" t="str">
        <f t="shared" si="0"/>
        <v>火</v>
      </c>
      <c r="F8" s="44"/>
      <c r="G8" s="18"/>
      <c r="H8" s="58"/>
      <c r="I8" s="59" t="str">
        <f t="shared" si="1"/>
        <v/>
      </c>
      <c r="J8" s="60" t="str">
        <f t="shared" si="1"/>
        <v/>
      </c>
      <c r="K8" s="21">
        <f t="shared" si="13"/>
        <v>45050</v>
      </c>
      <c r="L8" s="22" t="str">
        <f t="shared" si="2"/>
        <v>木</v>
      </c>
      <c r="M8" s="45"/>
      <c r="N8" s="103"/>
      <c r="O8" s="134"/>
      <c r="P8" s="59" t="str">
        <f t="shared" si="3"/>
        <v/>
      </c>
      <c r="Q8" s="60" t="str">
        <f t="shared" si="3"/>
        <v/>
      </c>
      <c r="R8" s="19">
        <f t="shared" si="14"/>
        <v>45081</v>
      </c>
      <c r="S8" s="18" t="str">
        <f t="shared" si="4"/>
        <v>日</v>
      </c>
      <c r="T8" s="44"/>
      <c r="U8" s="102"/>
      <c r="V8" s="132"/>
      <c r="W8" s="59" t="str">
        <f t="shared" si="5"/>
        <v/>
      </c>
      <c r="X8" s="60" t="str">
        <f t="shared" si="5"/>
        <v/>
      </c>
      <c r="Y8" s="19">
        <f t="shared" si="15"/>
        <v>45111</v>
      </c>
      <c r="Z8" s="18" t="str">
        <f t="shared" si="6"/>
        <v>火</v>
      </c>
      <c r="AA8" s="44"/>
      <c r="AB8" s="102"/>
      <c r="AC8" s="132"/>
      <c r="AD8" s="59" t="str">
        <f t="shared" si="7"/>
        <v/>
      </c>
      <c r="AE8" s="60" t="str">
        <f t="shared" si="7"/>
        <v/>
      </c>
      <c r="AF8" s="19">
        <f t="shared" si="16"/>
        <v>45142</v>
      </c>
      <c r="AG8" s="18" t="str">
        <f t="shared" si="8"/>
        <v>金</v>
      </c>
      <c r="AH8" s="44"/>
      <c r="AI8" s="18"/>
      <c r="AJ8" s="58"/>
      <c r="AK8" s="59" t="str">
        <f t="shared" si="9"/>
        <v/>
      </c>
      <c r="AL8" s="60" t="str">
        <f t="shared" si="9"/>
        <v/>
      </c>
      <c r="AM8" s="19">
        <f t="shared" si="17"/>
        <v>45173</v>
      </c>
      <c r="AN8" s="18" t="str">
        <f t="shared" si="10"/>
        <v>月</v>
      </c>
      <c r="AO8" s="44"/>
      <c r="AP8" s="102"/>
      <c r="AQ8" s="132"/>
      <c r="AR8" s="59" t="str">
        <f t="shared" si="11"/>
        <v/>
      </c>
      <c r="AS8" s="60" t="str">
        <f t="shared" si="11"/>
        <v/>
      </c>
      <c r="AT8" s="54"/>
      <c r="AV8" s="4">
        <v>8</v>
      </c>
      <c r="AW8" s="4">
        <f>COUNTA(AH$5:AH$35)</f>
        <v>3</v>
      </c>
      <c r="BB8" s="6"/>
      <c r="BG8" s="6"/>
      <c r="BL8" s="6"/>
      <c r="BQ8" s="6"/>
      <c r="BT8" s="3"/>
      <c r="BU8" s="3"/>
      <c r="BV8" s="6"/>
    </row>
    <row r="9" spans="1:74" s="4" customFormat="1" ht="25.15" customHeight="1" x14ac:dyDescent="0.4">
      <c r="A9" s="97"/>
      <c r="B9" s="98"/>
      <c r="C9" s="3"/>
      <c r="D9" s="19">
        <f t="shared" si="12"/>
        <v>45021</v>
      </c>
      <c r="E9" s="18" t="str">
        <f t="shared" si="0"/>
        <v>水</v>
      </c>
      <c r="F9" s="44"/>
      <c r="G9" s="18"/>
      <c r="H9" s="58"/>
      <c r="I9" s="59" t="str">
        <f t="shared" si="1"/>
        <v/>
      </c>
      <c r="J9" s="60" t="str">
        <f t="shared" si="1"/>
        <v/>
      </c>
      <c r="K9" s="21">
        <f t="shared" si="13"/>
        <v>45051</v>
      </c>
      <c r="L9" s="22" t="str">
        <f t="shared" si="2"/>
        <v>金</v>
      </c>
      <c r="M9" s="45"/>
      <c r="N9" s="103"/>
      <c r="O9" s="134"/>
      <c r="P9" s="59" t="str">
        <f t="shared" si="3"/>
        <v/>
      </c>
      <c r="Q9" s="60" t="str">
        <f t="shared" si="3"/>
        <v/>
      </c>
      <c r="R9" s="19">
        <f t="shared" si="14"/>
        <v>45082</v>
      </c>
      <c r="S9" s="18" t="str">
        <f t="shared" si="4"/>
        <v>月</v>
      </c>
      <c r="T9" s="44"/>
      <c r="U9" s="102"/>
      <c r="V9" s="132"/>
      <c r="W9" s="59" t="str">
        <f t="shared" si="5"/>
        <v/>
      </c>
      <c r="X9" s="60" t="str">
        <f t="shared" si="5"/>
        <v/>
      </c>
      <c r="Y9" s="19">
        <f t="shared" si="15"/>
        <v>45112</v>
      </c>
      <c r="Z9" s="18" t="str">
        <f t="shared" si="6"/>
        <v>水</v>
      </c>
      <c r="AA9" s="44"/>
      <c r="AB9" s="102"/>
      <c r="AC9" s="132"/>
      <c r="AD9" s="59" t="str">
        <f t="shared" si="7"/>
        <v/>
      </c>
      <c r="AE9" s="60" t="str">
        <f t="shared" si="7"/>
        <v/>
      </c>
      <c r="AF9" s="19">
        <f t="shared" si="16"/>
        <v>45143</v>
      </c>
      <c r="AG9" s="18" t="str">
        <f t="shared" si="8"/>
        <v>土</v>
      </c>
      <c r="AH9" s="44"/>
      <c r="AI9" s="18"/>
      <c r="AJ9" s="58"/>
      <c r="AK9" s="59" t="str">
        <f t="shared" si="9"/>
        <v/>
      </c>
      <c r="AL9" s="60" t="str">
        <f t="shared" si="9"/>
        <v/>
      </c>
      <c r="AM9" s="19">
        <f t="shared" si="17"/>
        <v>45174</v>
      </c>
      <c r="AN9" s="18" t="str">
        <f t="shared" si="10"/>
        <v>火</v>
      </c>
      <c r="AO9" s="44"/>
      <c r="AP9" s="102"/>
      <c r="AQ9" s="132"/>
      <c r="AR9" s="59" t="str">
        <f t="shared" si="11"/>
        <v/>
      </c>
      <c r="AS9" s="60" t="str">
        <f t="shared" si="11"/>
        <v/>
      </c>
      <c r="AT9" s="54"/>
      <c r="AV9" s="4">
        <v>9</v>
      </c>
      <c r="AW9" s="4">
        <f>COUNTA(AO$5:AO$35)</f>
        <v>6</v>
      </c>
      <c r="BB9" s="6"/>
      <c r="BG9" s="6"/>
      <c r="BL9" s="6"/>
      <c r="BQ9" s="6"/>
      <c r="BT9" s="3"/>
      <c r="BU9" s="3"/>
      <c r="BV9" s="6"/>
    </row>
    <row r="10" spans="1:74" s="4" customFormat="1" ht="25.15" customHeight="1" x14ac:dyDescent="0.4">
      <c r="A10" s="97"/>
      <c r="B10" s="98"/>
      <c r="C10" s="3"/>
      <c r="D10" s="19">
        <f t="shared" si="12"/>
        <v>45022</v>
      </c>
      <c r="E10" s="18" t="str">
        <f t="shared" si="0"/>
        <v>木</v>
      </c>
      <c r="F10" s="44"/>
      <c r="G10" s="18"/>
      <c r="H10" s="58"/>
      <c r="I10" s="59" t="str">
        <f t="shared" si="1"/>
        <v/>
      </c>
      <c r="J10" s="60" t="str">
        <f t="shared" si="1"/>
        <v/>
      </c>
      <c r="K10" s="19">
        <f t="shared" si="13"/>
        <v>45052</v>
      </c>
      <c r="L10" s="18" t="str">
        <f t="shared" si="2"/>
        <v>土</v>
      </c>
      <c r="M10" s="44"/>
      <c r="N10" s="102"/>
      <c r="O10" s="132"/>
      <c r="P10" s="59" t="str">
        <f t="shared" si="3"/>
        <v/>
      </c>
      <c r="Q10" s="60" t="str">
        <f t="shared" si="3"/>
        <v/>
      </c>
      <c r="R10" s="19">
        <f t="shared" si="14"/>
        <v>45083</v>
      </c>
      <c r="S10" s="18" t="str">
        <f t="shared" si="4"/>
        <v>火</v>
      </c>
      <c r="T10" s="44"/>
      <c r="U10" s="102"/>
      <c r="V10" s="132"/>
      <c r="W10" s="59" t="str">
        <f t="shared" si="5"/>
        <v/>
      </c>
      <c r="X10" s="60" t="str">
        <f t="shared" si="5"/>
        <v/>
      </c>
      <c r="Y10" s="19">
        <f t="shared" si="15"/>
        <v>45113</v>
      </c>
      <c r="Z10" s="18" t="str">
        <f t="shared" si="6"/>
        <v>木</v>
      </c>
      <c r="AA10" s="44"/>
      <c r="AB10" s="102"/>
      <c r="AC10" s="132"/>
      <c r="AD10" s="59" t="str">
        <f t="shared" si="7"/>
        <v/>
      </c>
      <c r="AE10" s="60" t="str">
        <f t="shared" si="7"/>
        <v/>
      </c>
      <c r="AF10" s="19">
        <f t="shared" si="16"/>
        <v>45144</v>
      </c>
      <c r="AG10" s="18" t="str">
        <f t="shared" si="8"/>
        <v>日</v>
      </c>
      <c r="AH10" s="44"/>
      <c r="AI10" s="18"/>
      <c r="AJ10" s="58"/>
      <c r="AK10" s="59" t="str">
        <f t="shared" si="9"/>
        <v/>
      </c>
      <c r="AL10" s="60" t="str">
        <f t="shared" si="9"/>
        <v/>
      </c>
      <c r="AM10" s="19">
        <f t="shared" si="17"/>
        <v>45175</v>
      </c>
      <c r="AN10" s="18" t="str">
        <f t="shared" si="10"/>
        <v>水</v>
      </c>
      <c r="AO10" s="44"/>
      <c r="AP10" s="102"/>
      <c r="AQ10" s="132"/>
      <c r="AR10" s="59" t="str">
        <f t="shared" si="11"/>
        <v/>
      </c>
      <c r="AS10" s="60" t="str">
        <f t="shared" si="11"/>
        <v/>
      </c>
      <c r="AT10" s="54"/>
      <c r="AV10" s="4">
        <v>10</v>
      </c>
      <c r="AW10" s="4">
        <f>COUNTA(F$41:F$71)</f>
        <v>6</v>
      </c>
      <c r="BB10" s="6"/>
      <c r="BG10" s="6"/>
      <c r="BL10" s="6"/>
      <c r="BQ10" s="6"/>
      <c r="BT10" s="3"/>
      <c r="BU10" s="3"/>
      <c r="BV10" s="6"/>
    </row>
    <row r="11" spans="1:74" s="4" customFormat="1" ht="25.15" customHeight="1" x14ac:dyDescent="0.4">
      <c r="A11" s="97"/>
      <c r="B11" s="98"/>
      <c r="C11" s="3"/>
      <c r="D11" s="19">
        <f t="shared" si="12"/>
        <v>45023</v>
      </c>
      <c r="E11" s="18" t="str">
        <f t="shared" si="0"/>
        <v>金</v>
      </c>
      <c r="F11" s="44"/>
      <c r="G11" s="18"/>
      <c r="H11" s="58"/>
      <c r="I11" s="59" t="str">
        <f t="shared" si="1"/>
        <v/>
      </c>
      <c r="J11" s="60" t="str">
        <f t="shared" si="1"/>
        <v/>
      </c>
      <c r="K11" s="19">
        <f t="shared" si="13"/>
        <v>45053</v>
      </c>
      <c r="L11" s="18" t="str">
        <f t="shared" si="2"/>
        <v>日</v>
      </c>
      <c r="M11" s="44"/>
      <c r="N11" s="102"/>
      <c r="O11" s="132"/>
      <c r="P11" s="59" t="str">
        <f t="shared" si="3"/>
        <v/>
      </c>
      <c r="Q11" s="60" t="str">
        <f t="shared" si="3"/>
        <v/>
      </c>
      <c r="R11" s="19">
        <f t="shared" si="14"/>
        <v>45084</v>
      </c>
      <c r="S11" s="18" t="str">
        <f t="shared" si="4"/>
        <v>水</v>
      </c>
      <c r="T11" s="44"/>
      <c r="U11" s="102"/>
      <c r="V11" s="132"/>
      <c r="W11" s="59" t="str">
        <f t="shared" si="5"/>
        <v/>
      </c>
      <c r="X11" s="60" t="str">
        <f t="shared" si="5"/>
        <v/>
      </c>
      <c r="Y11" s="19">
        <f t="shared" si="15"/>
        <v>45114</v>
      </c>
      <c r="Z11" s="18" t="str">
        <f t="shared" si="6"/>
        <v>金</v>
      </c>
      <c r="AA11" s="44"/>
      <c r="AB11" s="102"/>
      <c r="AC11" s="132"/>
      <c r="AD11" s="59" t="str">
        <f t="shared" si="7"/>
        <v/>
      </c>
      <c r="AE11" s="60" t="str">
        <f t="shared" si="7"/>
        <v/>
      </c>
      <c r="AF11" s="19">
        <f t="shared" si="16"/>
        <v>45145</v>
      </c>
      <c r="AG11" s="18" t="str">
        <f t="shared" si="8"/>
        <v>月</v>
      </c>
      <c r="AH11" s="44"/>
      <c r="AI11" s="18"/>
      <c r="AJ11" s="58"/>
      <c r="AK11" s="59" t="str">
        <f t="shared" si="9"/>
        <v/>
      </c>
      <c r="AL11" s="60" t="str">
        <f t="shared" si="9"/>
        <v/>
      </c>
      <c r="AM11" s="19">
        <f t="shared" si="17"/>
        <v>45176</v>
      </c>
      <c r="AN11" s="18" t="str">
        <f t="shared" si="10"/>
        <v>木</v>
      </c>
      <c r="AO11" s="44"/>
      <c r="AP11" s="102"/>
      <c r="AQ11" s="132"/>
      <c r="AR11" s="59" t="str">
        <f t="shared" si="11"/>
        <v/>
      </c>
      <c r="AS11" s="60" t="str">
        <f t="shared" si="11"/>
        <v/>
      </c>
      <c r="AT11" s="54"/>
      <c r="AV11" s="4">
        <v>11</v>
      </c>
      <c r="AW11" s="4">
        <f>COUNTA(M$41:M$71)</f>
        <v>2</v>
      </c>
      <c r="BB11" s="6"/>
      <c r="BG11" s="6"/>
      <c r="BL11" s="6"/>
      <c r="BQ11" s="6"/>
      <c r="BT11" s="3"/>
      <c r="BU11" s="3"/>
      <c r="BV11" s="6"/>
    </row>
    <row r="12" spans="1:74" s="4" customFormat="1" ht="25.15" customHeight="1" x14ac:dyDescent="0.4">
      <c r="A12" s="97"/>
      <c r="B12" s="98"/>
      <c r="C12" s="3"/>
      <c r="D12" s="19">
        <f t="shared" si="12"/>
        <v>45024</v>
      </c>
      <c r="E12" s="18" t="str">
        <f t="shared" si="0"/>
        <v>土</v>
      </c>
      <c r="F12" s="44"/>
      <c r="G12" s="18"/>
      <c r="H12" s="18"/>
      <c r="I12" s="59" t="str">
        <f t="shared" si="1"/>
        <v/>
      </c>
      <c r="J12" s="60" t="str">
        <f t="shared" si="1"/>
        <v/>
      </c>
      <c r="K12" s="19">
        <f t="shared" si="13"/>
        <v>45054</v>
      </c>
      <c r="L12" s="18" t="str">
        <f t="shared" si="2"/>
        <v>月</v>
      </c>
      <c r="M12" s="44"/>
      <c r="N12" s="102"/>
      <c r="O12" s="132"/>
      <c r="P12" s="59" t="str">
        <f t="shared" si="3"/>
        <v/>
      </c>
      <c r="Q12" s="60" t="str">
        <f t="shared" si="3"/>
        <v/>
      </c>
      <c r="R12" s="19">
        <f t="shared" si="14"/>
        <v>45085</v>
      </c>
      <c r="S12" s="18" t="str">
        <f t="shared" si="4"/>
        <v>木</v>
      </c>
      <c r="T12" s="44"/>
      <c r="U12" s="102"/>
      <c r="V12" s="132"/>
      <c r="W12" s="59" t="str">
        <f t="shared" si="5"/>
        <v/>
      </c>
      <c r="X12" s="60" t="str">
        <f t="shared" si="5"/>
        <v/>
      </c>
      <c r="Y12" s="19">
        <f t="shared" si="15"/>
        <v>45115</v>
      </c>
      <c r="Z12" s="18" t="str">
        <f t="shared" si="6"/>
        <v>土</v>
      </c>
      <c r="AA12" s="44"/>
      <c r="AB12" s="102"/>
      <c r="AC12" s="132"/>
      <c r="AD12" s="59" t="str">
        <f t="shared" si="7"/>
        <v/>
      </c>
      <c r="AE12" s="60" t="str">
        <f t="shared" si="7"/>
        <v/>
      </c>
      <c r="AF12" s="19">
        <f t="shared" si="16"/>
        <v>45146</v>
      </c>
      <c r="AG12" s="18" t="str">
        <f t="shared" si="8"/>
        <v>火</v>
      </c>
      <c r="AH12" s="44"/>
      <c r="AI12" s="18"/>
      <c r="AJ12" s="58"/>
      <c r="AK12" s="59" t="str">
        <f t="shared" si="9"/>
        <v/>
      </c>
      <c r="AL12" s="60" t="str">
        <f t="shared" si="9"/>
        <v/>
      </c>
      <c r="AM12" s="19">
        <f t="shared" si="17"/>
        <v>45177</v>
      </c>
      <c r="AN12" s="18" t="str">
        <f t="shared" si="10"/>
        <v>金</v>
      </c>
      <c r="AO12" s="44"/>
      <c r="AP12" s="102"/>
      <c r="AQ12" s="132"/>
      <c r="AR12" s="59" t="str">
        <f t="shared" si="11"/>
        <v/>
      </c>
      <c r="AS12" s="60" t="str">
        <f t="shared" si="11"/>
        <v/>
      </c>
      <c r="AT12" s="54"/>
      <c r="AV12" s="4">
        <v>12</v>
      </c>
      <c r="AW12" s="4">
        <f>COUNTA(T$41:T$71)</f>
        <v>4</v>
      </c>
      <c r="BB12" s="6"/>
      <c r="BG12" s="6"/>
      <c r="BL12" s="6"/>
      <c r="BQ12" s="6"/>
      <c r="BT12" s="3"/>
      <c r="BU12" s="3"/>
      <c r="BV12" s="6"/>
    </row>
    <row r="13" spans="1:74" s="4" customFormat="1" ht="25.15" customHeight="1" x14ac:dyDescent="0.4">
      <c r="A13" s="97"/>
      <c r="B13" s="98"/>
      <c r="C13" s="3"/>
      <c r="D13" s="19">
        <f t="shared" si="12"/>
        <v>45025</v>
      </c>
      <c r="E13" s="18" t="str">
        <f t="shared" si="0"/>
        <v>日</v>
      </c>
      <c r="F13" s="44"/>
      <c r="G13" s="18"/>
      <c r="H13" s="18"/>
      <c r="I13" s="59" t="str">
        <f t="shared" si="1"/>
        <v/>
      </c>
      <c r="J13" s="60" t="str">
        <f t="shared" si="1"/>
        <v/>
      </c>
      <c r="K13" s="19">
        <f t="shared" si="13"/>
        <v>45055</v>
      </c>
      <c r="L13" s="18" t="str">
        <f t="shared" si="2"/>
        <v>火</v>
      </c>
      <c r="M13" s="44"/>
      <c r="N13" s="102"/>
      <c r="O13" s="132"/>
      <c r="P13" s="59" t="str">
        <f t="shared" si="3"/>
        <v/>
      </c>
      <c r="Q13" s="60" t="str">
        <f t="shared" si="3"/>
        <v/>
      </c>
      <c r="R13" s="19">
        <f t="shared" si="14"/>
        <v>45086</v>
      </c>
      <c r="S13" s="18" t="str">
        <f t="shared" si="4"/>
        <v>金</v>
      </c>
      <c r="T13" s="44"/>
      <c r="U13" s="102"/>
      <c r="V13" s="132"/>
      <c r="W13" s="59" t="str">
        <f t="shared" si="5"/>
        <v/>
      </c>
      <c r="X13" s="60" t="str">
        <f t="shared" si="5"/>
        <v/>
      </c>
      <c r="Y13" s="19">
        <f t="shared" si="15"/>
        <v>45116</v>
      </c>
      <c r="Z13" s="18" t="str">
        <f t="shared" si="6"/>
        <v>日</v>
      </c>
      <c r="AA13" s="44"/>
      <c r="AB13" s="102"/>
      <c r="AC13" s="132"/>
      <c r="AD13" s="59" t="str">
        <f t="shared" si="7"/>
        <v/>
      </c>
      <c r="AE13" s="60" t="str">
        <f t="shared" si="7"/>
        <v/>
      </c>
      <c r="AF13" s="19">
        <f t="shared" si="16"/>
        <v>45147</v>
      </c>
      <c r="AG13" s="18" t="str">
        <f t="shared" si="8"/>
        <v>水</v>
      </c>
      <c r="AH13" s="44"/>
      <c r="AI13" s="18"/>
      <c r="AJ13" s="58"/>
      <c r="AK13" s="59" t="str">
        <f t="shared" si="9"/>
        <v/>
      </c>
      <c r="AL13" s="60" t="str">
        <f t="shared" si="9"/>
        <v/>
      </c>
      <c r="AM13" s="19">
        <f t="shared" si="17"/>
        <v>45178</v>
      </c>
      <c r="AN13" s="18" t="str">
        <f t="shared" si="10"/>
        <v>土</v>
      </c>
      <c r="AO13" s="44"/>
      <c r="AP13" s="102"/>
      <c r="AQ13" s="132"/>
      <c r="AR13" s="59" t="str">
        <f t="shared" si="11"/>
        <v/>
      </c>
      <c r="AS13" s="60" t="str">
        <f t="shared" si="11"/>
        <v/>
      </c>
      <c r="AT13" s="54"/>
      <c r="AV13" s="4">
        <v>1</v>
      </c>
      <c r="AW13" s="4">
        <f>COUNTA(AA$41:AA$71)</f>
        <v>4</v>
      </c>
      <c r="BB13" s="6"/>
      <c r="BG13" s="6"/>
      <c r="BL13" s="6"/>
      <c r="BQ13" s="6"/>
      <c r="BT13" s="3"/>
      <c r="BU13" s="3"/>
      <c r="BV13" s="6"/>
    </row>
    <row r="14" spans="1:74" s="4" customFormat="1" ht="25.15" customHeight="1" x14ac:dyDescent="0.4">
      <c r="A14" s="97"/>
      <c r="B14" s="98"/>
      <c r="C14" s="3"/>
      <c r="D14" s="19">
        <f t="shared" si="12"/>
        <v>45026</v>
      </c>
      <c r="E14" s="18" t="str">
        <f t="shared" si="0"/>
        <v>月</v>
      </c>
      <c r="F14" s="44" t="s">
        <v>16</v>
      </c>
      <c r="G14" s="102"/>
      <c r="H14" s="102"/>
      <c r="I14" s="59" t="str">
        <f t="shared" si="1"/>
        <v/>
      </c>
      <c r="J14" s="60" t="str">
        <f t="shared" si="1"/>
        <v/>
      </c>
      <c r="K14" s="21">
        <f t="shared" si="13"/>
        <v>45056</v>
      </c>
      <c r="L14" s="22" t="str">
        <f t="shared" si="2"/>
        <v>水</v>
      </c>
      <c r="M14" s="44"/>
      <c r="N14" s="102"/>
      <c r="O14" s="132"/>
      <c r="P14" s="59" t="str">
        <f t="shared" si="3"/>
        <v/>
      </c>
      <c r="Q14" s="60" t="str">
        <f t="shared" si="3"/>
        <v/>
      </c>
      <c r="R14" s="19">
        <f t="shared" si="14"/>
        <v>45087</v>
      </c>
      <c r="S14" s="18" t="str">
        <f t="shared" si="4"/>
        <v>土</v>
      </c>
      <c r="T14" s="44"/>
      <c r="U14" s="102"/>
      <c r="V14" s="132"/>
      <c r="W14" s="59" t="str">
        <f t="shared" si="5"/>
        <v/>
      </c>
      <c r="X14" s="60" t="str">
        <f t="shared" si="5"/>
        <v/>
      </c>
      <c r="Y14" s="19">
        <f t="shared" si="15"/>
        <v>45117</v>
      </c>
      <c r="Z14" s="18" t="str">
        <f t="shared" si="6"/>
        <v>月</v>
      </c>
      <c r="AA14" s="44"/>
      <c r="AB14" s="102"/>
      <c r="AC14" s="132"/>
      <c r="AD14" s="59" t="str">
        <f t="shared" si="7"/>
        <v/>
      </c>
      <c r="AE14" s="60" t="str">
        <f t="shared" si="7"/>
        <v/>
      </c>
      <c r="AF14" s="19">
        <f t="shared" si="16"/>
        <v>45148</v>
      </c>
      <c r="AG14" s="18" t="str">
        <f t="shared" si="8"/>
        <v>木</v>
      </c>
      <c r="AH14" s="45"/>
      <c r="AI14" s="18"/>
      <c r="AJ14" s="58"/>
      <c r="AK14" s="59" t="str">
        <f t="shared" si="9"/>
        <v/>
      </c>
      <c r="AL14" s="60" t="str">
        <f t="shared" si="9"/>
        <v/>
      </c>
      <c r="AM14" s="19">
        <f t="shared" si="17"/>
        <v>45179</v>
      </c>
      <c r="AN14" s="18" t="str">
        <f t="shared" si="10"/>
        <v>日</v>
      </c>
      <c r="AO14" s="44"/>
      <c r="AP14" s="102"/>
      <c r="AQ14" s="132"/>
      <c r="AR14" s="59" t="str">
        <f t="shared" si="11"/>
        <v/>
      </c>
      <c r="AS14" s="60" t="str">
        <f t="shared" si="11"/>
        <v/>
      </c>
      <c r="AT14" s="54"/>
      <c r="AV14" s="4">
        <v>2</v>
      </c>
      <c r="AW14" s="4">
        <f>COUNTA(AH$41:AH$71)</f>
        <v>2</v>
      </c>
      <c r="BB14" s="6"/>
      <c r="BG14" s="6"/>
      <c r="BL14" s="6"/>
      <c r="BQ14" s="6"/>
      <c r="BT14" s="3"/>
      <c r="BU14" s="3"/>
      <c r="BV14" s="6"/>
    </row>
    <row r="15" spans="1:74" s="4" customFormat="1" ht="25.15" customHeight="1" x14ac:dyDescent="0.4">
      <c r="A15" s="97"/>
      <c r="B15" s="98"/>
      <c r="C15" s="3"/>
      <c r="D15" s="19">
        <f t="shared" si="12"/>
        <v>45027</v>
      </c>
      <c r="E15" s="18" t="str">
        <f t="shared" si="0"/>
        <v>火</v>
      </c>
      <c r="F15" s="44"/>
      <c r="G15" s="102"/>
      <c r="H15" s="102"/>
      <c r="I15" s="59" t="str">
        <f t="shared" si="1"/>
        <v/>
      </c>
      <c r="J15" s="60" t="str">
        <f t="shared" si="1"/>
        <v/>
      </c>
      <c r="K15" s="19">
        <f t="shared" si="13"/>
        <v>45057</v>
      </c>
      <c r="L15" s="18" t="str">
        <f t="shared" si="2"/>
        <v>木</v>
      </c>
      <c r="M15" s="44" t="s">
        <v>9</v>
      </c>
      <c r="N15" s="102"/>
      <c r="O15" s="132"/>
      <c r="P15" s="59" t="str">
        <f t="shared" si="3"/>
        <v/>
      </c>
      <c r="Q15" s="60" t="str">
        <f t="shared" si="3"/>
        <v/>
      </c>
      <c r="R15" s="19">
        <f t="shared" si="14"/>
        <v>45088</v>
      </c>
      <c r="S15" s="18" t="str">
        <f t="shared" si="4"/>
        <v>日</v>
      </c>
      <c r="T15" s="44"/>
      <c r="U15" s="102"/>
      <c r="V15" s="132"/>
      <c r="W15" s="59" t="str">
        <f t="shared" si="5"/>
        <v/>
      </c>
      <c r="X15" s="60" t="str">
        <f t="shared" si="5"/>
        <v/>
      </c>
      <c r="Y15" s="19">
        <f t="shared" si="15"/>
        <v>45118</v>
      </c>
      <c r="Z15" s="18" t="str">
        <f t="shared" si="6"/>
        <v>火</v>
      </c>
      <c r="AA15" s="44"/>
      <c r="AB15" s="102"/>
      <c r="AC15" s="132"/>
      <c r="AD15" s="59" t="str">
        <f t="shared" si="7"/>
        <v/>
      </c>
      <c r="AE15" s="60" t="str">
        <f t="shared" si="7"/>
        <v/>
      </c>
      <c r="AF15" s="19">
        <f t="shared" si="16"/>
        <v>45149</v>
      </c>
      <c r="AG15" s="18" t="str">
        <f t="shared" si="8"/>
        <v>金</v>
      </c>
      <c r="AH15" s="44"/>
      <c r="AI15" s="22"/>
      <c r="AJ15" s="61"/>
      <c r="AK15" s="59" t="str">
        <f t="shared" si="9"/>
        <v/>
      </c>
      <c r="AL15" s="60" t="str">
        <f t="shared" si="9"/>
        <v/>
      </c>
      <c r="AM15" s="19">
        <f t="shared" si="17"/>
        <v>45180</v>
      </c>
      <c r="AN15" s="18" t="str">
        <f t="shared" si="10"/>
        <v>月</v>
      </c>
      <c r="AO15" s="44"/>
      <c r="AP15" s="102"/>
      <c r="AQ15" s="132"/>
      <c r="AR15" s="59" t="str">
        <f t="shared" si="11"/>
        <v/>
      </c>
      <c r="AS15" s="60" t="str">
        <f t="shared" si="11"/>
        <v/>
      </c>
      <c r="AT15" s="54"/>
      <c r="AV15" s="4">
        <v>3</v>
      </c>
      <c r="AW15" s="4">
        <f>COUNTA(AO$41:AO$71)</f>
        <v>2</v>
      </c>
      <c r="BB15" s="6"/>
      <c r="BG15" s="6"/>
      <c r="BL15" s="6"/>
      <c r="BQ15" s="6"/>
      <c r="BT15" s="3"/>
      <c r="BU15" s="3"/>
      <c r="BV15" s="6"/>
    </row>
    <row r="16" spans="1:74" s="4" customFormat="1" ht="25.15" customHeight="1" x14ac:dyDescent="0.4">
      <c r="A16" s="97"/>
      <c r="B16" s="98"/>
      <c r="C16" s="3"/>
      <c r="D16" s="19">
        <f t="shared" si="12"/>
        <v>45028</v>
      </c>
      <c r="E16" s="18" t="str">
        <f t="shared" si="0"/>
        <v>水</v>
      </c>
      <c r="F16" s="44" t="s">
        <v>9</v>
      </c>
      <c r="G16" s="102"/>
      <c r="H16" s="102"/>
      <c r="I16" s="59" t="str">
        <f t="shared" si="1"/>
        <v/>
      </c>
      <c r="J16" s="60" t="str">
        <f t="shared" si="1"/>
        <v/>
      </c>
      <c r="K16" s="19">
        <f t="shared" si="13"/>
        <v>45058</v>
      </c>
      <c r="L16" s="18" t="str">
        <f t="shared" si="2"/>
        <v>金</v>
      </c>
      <c r="M16" s="44" t="s">
        <v>9</v>
      </c>
      <c r="N16" s="102"/>
      <c r="O16" s="132"/>
      <c r="P16" s="59" t="str">
        <f t="shared" si="3"/>
        <v/>
      </c>
      <c r="Q16" s="60" t="str">
        <f t="shared" si="3"/>
        <v/>
      </c>
      <c r="R16" s="19">
        <f t="shared" si="14"/>
        <v>45089</v>
      </c>
      <c r="S16" s="18" t="str">
        <f t="shared" si="4"/>
        <v>月</v>
      </c>
      <c r="T16" s="44"/>
      <c r="U16" s="102"/>
      <c r="V16" s="132"/>
      <c r="W16" s="59" t="str">
        <f t="shared" si="5"/>
        <v/>
      </c>
      <c r="X16" s="60" t="str">
        <f t="shared" si="5"/>
        <v/>
      </c>
      <c r="Y16" s="19">
        <f t="shared" si="15"/>
        <v>45119</v>
      </c>
      <c r="Z16" s="18" t="str">
        <f t="shared" si="6"/>
        <v>水</v>
      </c>
      <c r="AA16" s="44"/>
      <c r="AB16" s="102"/>
      <c r="AC16" s="132"/>
      <c r="AD16" s="59" t="str">
        <f t="shared" si="7"/>
        <v/>
      </c>
      <c r="AE16" s="60" t="str">
        <f t="shared" si="7"/>
        <v/>
      </c>
      <c r="AF16" s="19">
        <f t="shared" si="16"/>
        <v>45150</v>
      </c>
      <c r="AG16" s="18" t="str">
        <f t="shared" si="8"/>
        <v>土</v>
      </c>
      <c r="AH16" s="44"/>
      <c r="AI16" s="18"/>
      <c r="AJ16" s="58"/>
      <c r="AK16" s="59" t="str">
        <f t="shared" si="9"/>
        <v/>
      </c>
      <c r="AL16" s="60" t="str">
        <f t="shared" si="9"/>
        <v/>
      </c>
      <c r="AM16" s="19">
        <f t="shared" si="17"/>
        <v>45181</v>
      </c>
      <c r="AN16" s="18" t="str">
        <f t="shared" si="10"/>
        <v>火</v>
      </c>
      <c r="AO16" s="44"/>
      <c r="AP16" s="102"/>
      <c r="AQ16" s="132"/>
      <c r="AR16" s="59" t="str">
        <f t="shared" si="11"/>
        <v/>
      </c>
      <c r="AS16" s="60" t="str">
        <f t="shared" si="11"/>
        <v/>
      </c>
      <c r="AT16" s="54"/>
      <c r="AW16" s="4">
        <f>SUM(AW4:AW15)</f>
        <v>40</v>
      </c>
      <c r="BB16" s="6"/>
      <c r="BG16" s="6"/>
      <c r="BL16" s="6"/>
      <c r="BQ16" s="6"/>
      <c r="BT16" s="3"/>
      <c r="BU16" s="3"/>
      <c r="BV16" s="6"/>
    </row>
    <row r="17" spans="1:74" s="4" customFormat="1" ht="25.15" customHeight="1" x14ac:dyDescent="0.4">
      <c r="A17" s="97"/>
      <c r="B17" s="98"/>
      <c r="C17" s="3"/>
      <c r="D17" s="19">
        <f t="shared" si="12"/>
        <v>45029</v>
      </c>
      <c r="E17" s="18" t="str">
        <f t="shared" si="0"/>
        <v>木</v>
      </c>
      <c r="F17" s="44"/>
      <c r="G17" s="102"/>
      <c r="H17" s="102"/>
      <c r="I17" s="59" t="str">
        <f t="shared" si="1"/>
        <v/>
      </c>
      <c r="J17" s="60" t="str">
        <f t="shared" si="1"/>
        <v/>
      </c>
      <c r="K17" s="19">
        <f t="shared" si="13"/>
        <v>45059</v>
      </c>
      <c r="L17" s="18" t="str">
        <f t="shared" si="2"/>
        <v>土</v>
      </c>
      <c r="M17" s="44"/>
      <c r="N17" s="102"/>
      <c r="O17" s="132"/>
      <c r="P17" s="59" t="str">
        <f t="shared" si="3"/>
        <v/>
      </c>
      <c r="Q17" s="60" t="str">
        <f t="shared" si="3"/>
        <v/>
      </c>
      <c r="R17" s="19">
        <f t="shared" si="14"/>
        <v>45090</v>
      </c>
      <c r="S17" s="18" t="str">
        <f t="shared" si="4"/>
        <v>火</v>
      </c>
      <c r="T17" s="44"/>
      <c r="U17" s="102"/>
      <c r="V17" s="132"/>
      <c r="W17" s="59" t="str">
        <f t="shared" si="5"/>
        <v/>
      </c>
      <c r="X17" s="60" t="str">
        <f t="shared" si="5"/>
        <v/>
      </c>
      <c r="Y17" s="19">
        <f t="shared" si="15"/>
        <v>45120</v>
      </c>
      <c r="Z17" s="18" t="str">
        <f t="shared" si="6"/>
        <v>木</v>
      </c>
      <c r="AA17" s="44"/>
      <c r="AB17" s="102"/>
      <c r="AC17" s="132"/>
      <c r="AD17" s="59" t="str">
        <f t="shared" si="7"/>
        <v/>
      </c>
      <c r="AE17" s="60" t="str">
        <f t="shared" si="7"/>
        <v/>
      </c>
      <c r="AF17" s="19">
        <f t="shared" si="16"/>
        <v>45151</v>
      </c>
      <c r="AG17" s="18" t="str">
        <f t="shared" si="8"/>
        <v>日</v>
      </c>
      <c r="AH17" s="44"/>
      <c r="AI17" s="18"/>
      <c r="AJ17" s="58"/>
      <c r="AK17" s="59" t="str">
        <f t="shared" si="9"/>
        <v/>
      </c>
      <c r="AL17" s="60" t="str">
        <f t="shared" si="9"/>
        <v/>
      </c>
      <c r="AM17" s="19">
        <f t="shared" si="17"/>
        <v>45182</v>
      </c>
      <c r="AN17" s="18" t="str">
        <f t="shared" si="10"/>
        <v>水</v>
      </c>
      <c r="AO17" s="44"/>
      <c r="AP17" s="102"/>
      <c r="AQ17" s="132"/>
      <c r="AR17" s="59" t="str">
        <f t="shared" si="11"/>
        <v/>
      </c>
      <c r="AS17" s="60" t="str">
        <f t="shared" si="11"/>
        <v/>
      </c>
      <c r="AT17" s="54"/>
      <c r="BB17" s="6"/>
      <c r="BG17" s="6"/>
      <c r="BL17" s="6"/>
      <c r="BQ17" s="6"/>
      <c r="BT17" s="3"/>
      <c r="BU17" s="3"/>
      <c r="BV17" s="6"/>
    </row>
    <row r="18" spans="1:74" s="4" customFormat="1" ht="25.15" customHeight="1" x14ac:dyDescent="0.4">
      <c r="A18" s="97"/>
      <c r="B18" s="98"/>
      <c r="C18" s="3"/>
      <c r="D18" s="19">
        <f t="shared" si="12"/>
        <v>45030</v>
      </c>
      <c r="E18" s="18" t="str">
        <f t="shared" si="0"/>
        <v>金</v>
      </c>
      <c r="F18" s="44"/>
      <c r="G18" s="102"/>
      <c r="H18" s="102"/>
      <c r="I18" s="59" t="str">
        <f t="shared" si="1"/>
        <v/>
      </c>
      <c r="J18" s="60" t="str">
        <f t="shared" si="1"/>
        <v/>
      </c>
      <c r="K18" s="19">
        <f t="shared" si="13"/>
        <v>45060</v>
      </c>
      <c r="L18" s="18" t="str">
        <f t="shared" si="2"/>
        <v>日</v>
      </c>
      <c r="M18" s="44"/>
      <c r="N18" s="102"/>
      <c r="O18" s="132"/>
      <c r="P18" s="59" t="str">
        <f t="shared" si="3"/>
        <v/>
      </c>
      <c r="Q18" s="60" t="str">
        <f t="shared" si="3"/>
        <v/>
      </c>
      <c r="R18" s="19">
        <f t="shared" si="14"/>
        <v>45091</v>
      </c>
      <c r="S18" s="18" t="str">
        <f t="shared" si="4"/>
        <v>水</v>
      </c>
      <c r="T18" s="44"/>
      <c r="U18" s="102"/>
      <c r="V18" s="132"/>
      <c r="W18" s="59" t="str">
        <f t="shared" si="5"/>
        <v/>
      </c>
      <c r="X18" s="60" t="str">
        <f t="shared" si="5"/>
        <v/>
      </c>
      <c r="Y18" s="19">
        <f t="shared" si="15"/>
        <v>45121</v>
      </c>
      <c r="Z18" s="18" t="str">
        <f t="shared" si="6"/>
        <v>金</v>
      </c>
      <c r="AA18" s="44" t="s">
        <v>16</v>
      </c>
      <c r="AB18" s="102"/>
      <c r="AC18" s="132"/>
      <c r="AD18" s="59" t="str">
        <f t="shared" si="7"/>
        <v/>
      </c>
      <c r="AE18" s="60" t="str">
        <f t="shared" si="7"/>
        <v/>
      </c>
      <c r="AF18" s="19">
        <f t="shared" si="16"/>
        <v>45152</v>
      </c>
      <c r="AG18" s="18" t="str">
        <f t="shared" si="8"/>
        <v>月</v>
      </c>
      <c r="AH18" s="44"/>
      <c r="AI18" s="18"/>
      <c r="AJ18" s="58"/>
      <c r="AK18" s="59" t="str">
        <f t="shared" si="9"/>
        <v/>
      </c>
      <c r="AL18" s="60" t="str">
        <f t="shared" si="9"/>
        <v/>
      </c>
      <c r="AM18" s="19">
        <f t="shared" si="17"/>
        <v>45183</v>
      </c>
      <c r="AN18" s="18" t="str">
        <f t="shared" si="10"/>
        <v>木</v>
      </c>
      <c r="AO18" s="44"/>
      <c r="AP18" s="102"/>
      <c r="AQ18" s="132"/>
      <c r="AR18" s="59" t="str">
        <f t="shared" si="11"/>
        <v/>
      </c>
      <c r="AS18" s="60" t="str">
        <f t="shared" si="11"/>
        <v/>
      </c>
      <c r="AT18" s="54"/>
      <c r="BB18" s="6"/>
      <c r="BG18" s="6"/>
      <c r="BL18" s="6"/>
      <c r="BQ18" s="6"/>
      <c r="BT18" s="3"/>
      <c r="BU18" s="3"/>
      <c r="BV18" s="6"/>
    </row>
    <row r="19" spans="1:74" s="4" customFormat="1" ht="25.15" customHeight="1" x14ac:dyDescent="0.4">
      <c r="A19" s="97"/>
      <c r="B19" s="98"/>
      <c r="C19" s="3"/>
      <c r="D19" s="19">
        <f t="shared" si="12"/>
        <v>45031</v>
      </c>
      <c r="E19" s="18" t="str">
        <f t="shared" si="0"/>
        <v>土</v>
      </c>
      <c r="F19" s="44"/>
      <c r="G19" s="102"/>
      <c r="H19" s="102"/>
      <c r="I19" s="59" t="str">
        <f t="shared" si="1"/>
        <v/>
      </c>
      <c r="J19" s="60" t="str">
        <f t="shared" si="1"/>
        <v/>
      </c>
      <c r="K19" s="19">
        <f t="shared" si="13"/>
        <v>45061</v>
      </c>
      <c r="L19" s="18" t="str">
        <f t="shared" si="2"/>
        <v>月</v>
      </c>
      <c r="M19" s="44" t="s">
        <v>9</v>
      </c>
      <c r="N19" s="102"/>
      <c r="O19" s="132"/>
      <c r="P19" s="59" t="str">
        <f t="shared" si="3"/>
        <v/>
      </c>
      <c r="Q19" s="60" t="str">
        <f t="shared" si="3"/>
        <v/>
      </c>
      <c r="R19" s="19">
        <f t="shared" si="14"/>
        <v>45092</v>
      </c>
      <c r="S19" s="18" t="str">
        <f t="shared" si="4"/>
        <v>木</v>
      </c>
      <c r="T19" s="44" t="s">
        <v>9</v>
      </c>
      <c r="U19" s="102"/>
      <c r="V19" s="132"/>
      <c r="W19" s="59" t="str">
        <f t="shared" si="5"/>
        <v/>
      </c>
      <c r="X19" s="60" t="str">
        <f t="shared" si="5"/>
        <v/>
      </c>
      <c r="Y19" s="19">
        <f t="shared" si="15"/>
        <v>45122</v>
      </c>
      <c r="Z19" s="18" t="str">
        <f t="shared" si="6"/>
        <v>土</v>
      </c>
      <c r="AA19" s="44"/>
      <c r="AB19" s="102"/>
      <c r="AC19" s="132"/>
      <c r="AD19" s="59" t="str">
        <f t="shared" si="7"/>
        <v/>
      </c>
      <c r="AE19" s="60" t="str">
        <f t="shared" si="7"/>
        <v/>
      </c>
      <c r="AF19" s="19">
        <f t="shared" si="16"/>
        <v>45153</v>
      </c>
      <c r="AG19" s="18" t="str">
        <f t="shared" si="8"/>
        <v>火</v>
      </c>
      <c r="AH19" s="44"/>
      <c r="AI19" s="18"/>
      <c r="AJ19" s="58"/>
      <c r="AK19" s="59" t="str">
        <f t="shared" si="9"/>
        <v/>
      </c>
      <c r="AL19" s="60" t="str">
        <f t="shared" si="9"/>
        <v/>
      </c>
      <c r="AM19" s="19">
        <f t="shared" si="17"/>
        <v>45184</v>
      </c>
      <c r="AN19" s="18" t="str">
        <f t="shared" si="10"/>
        <v>金</v>
      </c>
      <c r="AO19" s="44"/>
      <c r="AP19" s="102"/>
      <c r="AQ19" s="132"/>
      <c r="AR19" s="59" t="str">
        <f t="shared" si="11"/>
        <v/>
      </c>
      <c r="AS19" s="60" t="str">
        <f t="shared" si="11"/>
        <v/>
      </c>
      <c r="AT19" s="54"/>
      <c r="BB19" s="6"/>
      <c r="BG19" s="6"/>
      <c r="BL19" s="6"/>
      <c r="BQ19" s="6"/>
      <c r="BT19" s="3"/>
      <c r="BU19" s="3"/>
      <c r="BV19" s="6"/>
    </row>
    <row r="20" spans="1:74" s="4" customFormat="1" ht="25.15" customHeight="1" x14ac:dyDescent="0.4">
      <c r="A20" s="97"/>
      <c r="B20" s="98"/>
      <c r="C20" s="3"/>
      <c r="D20" s="19">
        <f t="shared" si="12"/>
        <v>45032</v>
      </c>
      <c r="E20" s="18" t="str">
        <f t="shared" si="0"/>
        <v>日</v>
      </c>
      <c r="F20" s="44"/>
      <c r="G20" s="102"/>
      <c r="H20" s="102"/>
      <c r="I20" s="59" t="str">
        <f t="shared" si="1"/>
        <v/>
      </c>
      <c r="J20" s="60" t="str">
        <f t="shared" si="1"/>
        <v/>
      </c>
      <c r="K20" s="19">
        <f t="shared" si="13"/>
        <v>45062</v>
      </c>
      <c r="L20" s="18" t="str">
        <f t="shared" si="2"/>
        <v>火</v>
      </c>
      <c r="M20" s="44" t="s">
        <v>9</v>
      </c>
      <c r="N20" s="102"/>
      <c r="O20" s="132"/>
      <c r="P20" s="59" t="str">
        <f t="shared" si="3"/>
        <v/>
      </c>
      <c r="Q20" s="60" t="str">
        <f t="shared" si="3"/>
        <v/>
      </c>
      <c r="R20" s="19">
        <f t="shared" si="14"/>
        <v>45093</v>
      </c>
      <c r="S20" s="18" t="str">
        <f t="shared" si="4"/>
        <v>金</v>
      </c>
      <c r="T20" s="44"/>
      <c r="U20" s="102"/>
      <c r="V20" s="132"/>
      <c r="W20" s="59" t="str">
        <f t="shared" si="5"/>
        <v/>
      </c>
      <c r="X20" s="60" t="str">
        <f t="shared" si="5"/>
        <v/>
      </c>
      <c r="Y20" s="19">
        <f t="shared" si="15"/>
        <v>45123</v>
      </c>
      <c r="Z20" s="18" t="str">
        <f t="shared" si="6"/>
        <v>日</v>
      </c>
      <c r="AA20" s="44"/>
      <c r="AB20" s="102"/>
      <c r="AC20" s="132"/>
      <c r="AD20" s="59" t="str">
        <f t="shared" si="7"/>
        <v/>
      </c>
      <c r="AE20" s="60" t="str">
        <f t="shared" si="7"/>
        <v/>
      </c>
      <c r="AF20" s="19">
        <f t="shared" si="16"/>
        <v>45154</v>
      </c>
      <c r="AG20" s="18" t="str">
        <f t="shared" si="8"/>
        <v>水</v>
      </c>
      <c r="AH20" s="44"/>
      <c r="AI20" s="18"/>
      <c r="AJ20" s="58"/>
      <c r="AK20" s="59" t="str">
        <f t="shared" si="9"/>
        <v/>
      </c>
      <c r="AL20" s="60" t="str">
        <f t="shared" si="9"/>
        <v/>
      </c>
      <c r="AM20" s="19">
        <f t="shared" si="17"/>
        <v>45185</v>
      </c>
      <c r="AN20" s="18" t="str">
        <f t="shared" si="10"/>
        <v>土</v>
      </c>
      <c r="AO20" s="46"/>
      <c r="AP20" s="102"/>
      <c r="AQ20" s="132"/>
      <c r="AR20" s="59" t="str">
        <f t="shared" si="11"/>
        <v/>
      </c>
      <c r="AS20" s="60" t="str">
        <f t="shared" si="11"/>
        <v/>
      </c>
      <c r="AT20" s="54"/>
      <c r="BB20" s="6"/>
      <c r="BG20" s="6"/>
      <c r="BL20" s="6"/>
      <c r="BQ20" s="6"/>
      <c r="BT20" s="3"/>
      <c r="BU20" s="3"/>
      <c r="BV20" s="6"/>
    </row>
    <row r="21" spans="1:74" s="4" customFormat="1" ht="25.15" customHeight="1" x14ac:dyDescent="0.4">
      <c r="A21" s="97"/>
      <c r="B21" s="98"/>
      <c r="C21" s="3"/>
      <c r="D21" s="19">
        <f t="shared" si="12"/>
        <v>45033</v>
      </c>
      <c r="E21" s="18" t="str">
        <f t="shared" si="0"/>
        <v>月</v>
      </c>
      <c r="F21" s="44"/>
      <c r="G21" s="102"/>
      <c r="H21" s="102"/>
      <c r="I21" s="59" t="str">
        <f t="shared" si="1"/>
        <v/>
      </c>
      <c r="J21" s="60" t="str">
        <f t="shared" si="1"/>
        <v/>
      </c>
      <c r="K21" s="19">
        <f t="shared" si="13"/>
        <v>45063</v>
      </c>
      <c r="L21" s="18" t="str">
        <f t="shared" si="2"/>
        <v>水</v>
      </c>
      <c r="M21" s="44" t="s">
        <v>9</v>
      </c>
      <c r="N21" s="102"/>
      <c r="O21" s="132"/>
      <c r="P21" s="59" t="str">
        <f t="shared" si="3"/>
        <v/>
      </c>
      <c r="Q21" s="60" t="str">
        <f t="shared" si="3"/>
        <v/>
      </c>
      <c r="R21" s="19">
        <f t="shared" si="14"/>
        <v>45094</v>
      </c>
      <c r="S21" s="18" t="str">
        <f t="shared" si="4"/>
        <v>土</v>
      </c>
      <c r="T21" s="48"/>
      <c r="U21" s="102"/>
      <c r="V21" s="132"/>
      <c r="W21" s="59" t="str">
        <f t="shared" si="5"/>
        <v/>
      </c>
      <c r="X21" s="60" t="str">
        <f t="shared" si="5"/>
        <v/>
      </c>
      <c r="Y21" s="19">
        <f t="shared" si="15"/>
        <v>45124</v>
      </c>
      <c r="Z21" s="18" t="str">
        <f t="shared" si="6"/>
        <v>月</v>
      </c>
      <c r="AA21" s="44"/>
      <c r="AB21" s="103"/>
      <c r="AC21" s="134"/>
      <c r="AD21" s="59" t="str">
        <f t="shared" si="7"/>
        <v/>
      </c>
      <c r="AE21" s="60" t="str">
        <f t="shared" si="7"/>
        <v/>
      </c>
      <c r="AF21" s="19">
        <f t="shared" si="16"/>
        <v>45155</v>
      </c>
      <c r="AG21" s="18" t="str">
        <f t="shared" si="8"/>
        <v>木</v>
      </c>
      <c r="AH21" s="44"/>
      <c r="AI21" s="18"/>
      <c r="AJ21" s="58"/>
      <c r="AK21" s="59" t="str">
        <f t="shared" si="9"/>
        <v/>
      </c>
      <c r="AL21" s="60" t="str">
        <f t="shared" si="9"/>
        <v/>
      </c>
      <c r="AM21" s="19">
        <f t="shared" si="17"/>
        <v>45186</v>
      </c>
      <c r="AN21" s="18" t="str">
        <f t="shared" si="10"/>
        <v>日</v>
      </c>
      <c r="AO21" s="44"/>
      <c r="AP21" s="102"/>
      <c r="AQ21" s="132"/>
      <c r="AR21" s="59" t="str">
        <f t="shared" si="11"/>
        <v/>
      </c>
      <c r="AS21" s="60" t="str">
        <f t="shared" si="11"/>
        <v/>
      </c>
      <c r="AT21" s="54"/>
      <c r="BB21" s="6"/>
      <c r="BG21" s="6"/>
      <c r="BL21" s="6"/>
      <c r="BQ21" s="6"/>
      <c r="BT21" s="3"/>
      <c r="BU21" s="3"/>
      <c r="BV21" s="6"/>
    </row>
    <row r="22" spans="1:74" s="4" customFormat="1" ht="25.15" customHeight="1" x14ac:dyDescent="0.4">
      <c r="A22" s="97"/>
      <c r="B22" s="98"/>
      <c r="C22" s="3"/>
      <c r="D22" s="19">
        <f t="shared" si="12"/>
        <v>45034</v>
      </c>
      <c r="E22" s="18" t="str">
        <f t="shared" si="0"/>
        <v>火</v>
      </c>
      <c r="F22" s="44"/>
      <c r="G22" s="102"/>
      <c r="H22" s="102"/>
      <c r="I22" s="59" t="str">
        <f t="shared" si="1"/>
        <v/>
      </c>
      <c r="J22" s="60" t="str">
        <f t="shared" si="1"/>
        <v/>
      </c>
      <c r="K22" s="23">
        <f t="shared" si="13"/>
        <v>45064</v>
      </c>
      <c r="L22" s="24" t="str">
        <f t="shared" si="2"/>
        <v>木</v>
      </c>
      <c r="M22" s="44"/>
      <c r="N22" s="135"/>
      <c r="O22" s="136"/>
      <c r="P22" s="59" t="str">
        <f t="shared" si="3"/>
        <v/>
      </c>
      <c r="Q22" s="60" t="str">
        <f t="shared" si="3"/>
        <v/>
      </c>
      <c r="R22" s="19">
        <f t="shared" si="14"/>
        <v>45095</v>
      </c>
      <c r="S22" s="18" t="str">
        <f t="shared" si="4"/>
        <v>日</v>
      </c>
      <c r="T22" s="44"/>
      <c r="U22" s="102"/>
      <c r="V22" s="132"/>
      <c r="W22" s="59" t="str">
        <f t="shared" si="5"/>
        <v/>
      </c>
      <c r="X22" s="60" t="str">
        <f t="shared" si="5"/>
        <v/>
      </c>
      <c r="Y22" s="19">
        <f t="shared" si="15"/>
        <v>45125</v>
      </c>
      <c r="Z22" s="18" t="str">
        <f t="shared" si="6"/>
        <v>火</v>
      </c>
      <c r="AA22" s="45"/>
      <c r="AB22" s="103"/>
      <c r="AC22" s="134"/>
      <c r="AD22" s="59" t="str">
        <f t="shared" si="7"/>
        <v/>
      </c>
      <c r="AE22" s="60" t="str">
        <f t="shared" si="7"/>
        <v/>
      </c>
      <c r="AF22" s="19">
        <f t="shared" si="16"/>
        <v>45156</v>
      </c>
      <c r="AG22" s="18" t="str">
        <f t="shared" si="8"/>
        <v>金</v>
      </c>
      <c r="AH22" s="44"/>
      <c r="AI22" s="18"/>
      <c r="AJ22" s="58"/>
      <c r="AK22" s="59" t="str">
        <f t="shared" si="9"/>
        <v/>
      </c>
      <c r="AL22" s="60" t="str">
        <f t="shared" si="9"/>
        <v/>
      </c>
      <c r="AM22" s="19">
        <f t="shared" si="17"/>
        <v>45187</v>
      </c>
      <c r="AN22" s="18" t="str">
        <f t="shared" si="10"/>
        <v>月</v>
      </c>
      <c r="AO22" s="44"/>
      <c r="AP22" s="102"/>
      <c r="AQ22" s="132"/>
      <c r="AR22" s="59" t="str">
        <f t="shared" si="11"/>
        <v/>
      </c>
      <c r="AS22" s="60" t="str">
        <f t="shared" si="11"/>
        <v/>
      </c>
      <c r="AT22" s="54"/>
      <c r="BB22" s="6"/>
      <c r="BG22" s="6"/>
      <c r="BL22" s="6"/>
      <c r="BQ22" s="6"/>
      <c r="BT22" s="3"/>
      <c r="BU22" s="3"/>
      <c r="BV22" s="6"/>
    </row>
    <row r="23" spans="1:74" s="4" customFormat="1" ht="25.15" customHeight="1" x14ac:dyDescent="0.4">
      <c r="A23" s="97"/>
      <c r="B23" s="98"/>
      <c r="C23" s="3"/>
      <c r="D23" s="19">
        <f t="shared" si="12"/>
        <v>45035</v>
      </c>
      <c r="E23" s="18" t="str">
        <f t="shared" si="0"/>
        <v>水</v>
      </c>
      <c r="F23" s="44"/>
      <c r="G23" s="102"/>
      <c r="H23" s="102"/>
      <c r="I23" s="59" t="str">
        <f t="shared" si="1"/>
        <v/>
      </c>
      <c r="J23" s="60" t="str">
        <f t="shared" si="1"/>
        <v/>
      </c>
      <c r="K23" s="23">
        <f t="shared" si="13"/>
        <v>45065</v>
      </c>
      <c r="L23" s="24" t="str">
        <f t="shared" si="2"/>
        <v>金</v>
      </c>
      <c r="M23" s="46"/>
      <c r="N23" s="135"/>
      <c r="O23" s="136"/>
      <c r="P23" s="59" t="str">
        <f t="shared" si="3"/>
        <v/>
      </c>
      <c r="Q23" s="60" t="str">
        <f t="shared" si="3"/>
        <v/>
      </c>
      <c r="R23" s="19">
        <f t="shared" si="14"/>
        <v>45096</v>
      </c>
      <c r="S23" s="18" t="str">
        <f t="shared" si="4"/>
        <v>月</v>
      </c>
      <c r="T23" s="44"/>
      <c r="U23" s="102"/>
      <c r="V23" s="132"/>
      <c r="W23" s="59" t="str">
        <f t="shared" si="5"/>
        <v/>
      </c>
      <c r="X23" s="60" t="str">
        <f t="shared" si="5"/>
        <v/>
      </c>
      <c r="Y23" s="19">
        <f t="shared" si="15"/>
        <v>45126</v>
      </c>
      <c r="Z23" s="18" t="str">
        <f t="shared" si="6"/>
        <v>水</v>
      </c>
      <c r="AA23" s="44"/>
      <c r="AB23" s="102"/>
      <c r="AC23" s="132"/>
      <c r="AD23" s="59" t="str">
        <f t="shared" si="7"/>
        <v/>
      </c>
      <c r="AE23" s="60" t="str">
        <f t="shared" si="7"/>
        <v/>
      </c>
      <c r="AF23" s="19">
        <f t="shared" si="16"/>
        <v>45157</v>
      </c>
      <c r="AG23" s="18" t="str">
        <f t="shared" si="8"/>
        <v>土</v>
      </c>
      <c r="AH23" s="44"/>
      <c r="AI23" s="18"/>
      <c r="AJ23" s="58"/>
      <c r="AK23" s="59" t="str">
        <f t="shared" si="9"/>
        <v/>
      </c>
      <c r="AL23" s="60" t="str">
        <f t="shared" si="9"/>
        <v/>
      </c>
      <c r="AM23" s="21">
        <f t="shared" si="17"/>
        <v>45188</v>
      </c>
      <c r="AN23" s="22" t="str">
        <f t="shared" si="10"/>
        <v>火</v>
      </c>
      <c r="AO23" s="45"/>
      <c r="AP23" s="103"/>
      <c r="AQ23" s="134"/>
      <c r="AR23" s="59" t="str">
        <f t="shared" si="11"/>
        <v/>
      </c>
      <c r="AS23" s="60" t="str">
        <f t="shared" si="11"/>
        <v/>
      </c>
      <c r="AT23" s="54"/>
      <c r="BB23" s="6"/>
      <c r="BG23" s="6"/>
      <c r="BL23" s="6"/>
      <c r="BQ23" s="6"/>
      <c r="BT23" s="3"/>
      <c r="BU23" s="3"/>
      <c r="BV23" s="6"/>
    </row>
    <row r="24" spans="1:74" s="4" customFormat="1" ht="25.15" customHeight="1" x14ac:dyDescent="0.4">
      <c r="A24" s="97"/>
      <c r="B24" s="98"/>
      <c r="C24" s="3"/>
      <c r="D24" s="19">
        <f t="shared" si="12"/>
        <v>45036</v>
      </c>
      <c r="E24" s="18" t="str">
        <f t="shared" si="0"/>
        <v>木</v>
      </c>
      <c r="F24" s="44"/>
      <c r="G24" s="102"/>
      <c r="H24" s="102"/>
      <c r="I24" s="59" t="str">
        <f t="shared" si="1"/>
        <v/>
      </c>
      <c r="J24" s="60" t="str">
        <f t="shared" si="1"/>
        <v/>
      </c>
      <c r="K24" s="19">
        <f t="shared" si="13"/>
        <v>45066</v>
      </c>
      <c r="L24" s="18" t="str">
        <f t="shared" si="2"/>
        <v>土</v>
      </c>
      <c r="M24" s="44"/>
      <c r="N24" s="102"/>
      <c r="O24" s="132"/>
      <c r="P24" s="59" t="str">
        <f t="shared" si="3"/>
        <v/>
      </c>
      <c r="Q24" s="60" t="str">
        <f t="shared" si="3"/>
        <v/>
      </c>
      <c r="R24" s="19">
        <f t="shared" si="14"/>
        <v>45097</v>
      </c>
      <c r="S24" s="18" t="str">
        <f t="shared" si="4"/>
        <v>火</v>
      </c>
      <c r="T24" s="44"/>
      <c r="U24" s="102"/>
      <c r="V24" s="132"/>
      <c r="W24" s="59" t="str">
        <f t="shared" si="5"/>
        <v/>
      </c>
      <c r="X24" s="60" t="str">
        <f t="shared" si="5"/>
        <v/>
      </c>
      <c r="Y24" s="19">
        <f t="shared" si="15"/>
        <v>45127</v>
      </c>
      <c r="Z24" s="18" t="str">
        <f t="shared" si="6"/>
        <v>木</v>
      </c>
      <c r="AA24" s="45"/>
      <c r="AB24" s="102"/>
      <c r="AC24" s="132"/>
      <c r="AD24" s="59" t="str">
        <f t="shared" si="7"/>
        <v/>
      </c>
      <c r="AE24" s="60" t="str">
        <f t="shared" si="7"/>
        <v/>
      </c>
      <c r="AF24" s="19">
        <f t="shared" si="16"/>
        <v>45158</v>
      </c>
      <c r="AG24" s="18" t="str">
        <f t="shared" si="8"/>
        <v>日</v>
      </c>
      <c r="AH24" s="44"/>
      <c r="AI24" s="18"/>
      <c r="AJ24" s="58"/>
      <c r="AK24" s="59" t="str">
        <f t="shared" si="9"/>
        <v/>
      </c>
      <c r="AL24" s="60" t="str">
        <f t="shared" si="9"/>
        <v/>
      </c>
      <c r="AM24" s="19">
        <f t="shared" si="17"/>
        <v>45189</v>
      </c>
      <c r="AN24" s="18" t="str">
        <f t="shared" si="10"/>
        <v>水</v>
      </c>
      <c r="AO24" s="44"/>
      <c r="AP24" s="102"/>
      <c r="AQ24" s="132"/>
      <c r="AR24" s="59" t="str">
        <f t="shared" si="11"/>
        <v/>
      </c>
      <c r="AS24" s="60" t="str">
        <f t="shared" si="11"/>
        <v/>
      </c>
      <c r="AT24" s="54"/>
      <c r="BB24" s="6"/>
      <c r="BG24" s="6"/>
      <c r="BL24" s="6"/>
      <c r="BQ24" s="6"/>
      <c r="BT24" s="3"/>
      <c r="BU24" s="3"/>
      <c r="BV24" s="6"/>
    </row>
    <row r="25" spans="1:74" s="4" customFormat="1" ht="25.15" customHeight="1" x14ac:dyDescent="0.4">
      <c r="A25" s="97"/>
      <c r="B25" s="98"/>
      <c r="C25" s="3"/>
      <c r="D25" s="19">
        <f t="shared" si="12"/>
        <v>45037</v>
      </c>
      <c r="E25" s="18" t="str">
        <f t="shared" si="0"/>
        <v>金</v>
      </c>
      <c r="F25" s="44"/>
      <c r="G25" s="102"/>
      <c r="H25" s="102"/>
      <c r="I25" s="59" t="str">
        <f t="shared" si="1"/>
        <v/>
      </c>
      <c r="J25" s="60" t="str">
        <f t="shared" si="1"/>
        <v/>
      </c>
      <c r="K25" s="19">
        <f t="shared" si="13"/>
        <v>45067</v>
      </c>
      <c r="L25" s="18" t="str">
        <f t="shared" si="2"/>
        <v>日</v>
      </c>
      <c r="M25" s="44"/>
      <c r="N25" s="102"/>
      <c r="O25" s="132"/>
      <c r="P25" s="59" t="str">
        <f t="shared" si="3"/>
        <v/>
      </c>
      <c r="Q25" s="60" t="str">
        <f t="shared" si="3"/>
        <v/>
      </c>
      <c r="R25" s="19">
        <f t="shared" si="14"/>
        <v>45098</v>
      </c>
      <c r="S25" s="18" t="str">
        <f t="shared" si="4"/>
        <v>水</v>
      </c>
      <c r="T25" s="44"/>
      <c r="U25" s="102"/>
      <c r="V25" s="132"/>
      <c r="W25" s="59" t="str">
        <f t="shared" si="5"/>
        <v/>
      </c>
      <c r="X25" s="60" t="str">
        <f t="shared" si="5"/>
        <v/>
      </c>
      <c r="Y25" s="19">
        <f t="shared" si="15"/>
        <v>45128</v>
      </c>
      <c r="Z25" s="18" t="str">
        <f t="shared" si="6"/>
        <v>金</v>
      </c>
      <c r="AA25" s="45"/>
      <c r="AB25" s="119"/>
      <c r="AC25" s="120"/>
      <c r="AD25" s="59" t="str">
        <f t="shared" si="7"/>
        <v/>
      </c>
      <c r="AE25" s="60" t="str">
        <f t="shared" si="7"/>
        <v/>
      </c>
      <c r="AF25" s="19">
        <f t="shared" si="16"/>
        <v>45159</v>
      </c>
      <c r="AG25" s="18" t="str">
        <f t="shared" si="8"/>
        <v>月</v>
      </c>
      <c r="AH25" s="44"/>
      <c r="AI25" s="18"/>
      <c r="AJ25" s="58"/>
      <c r="AK25" s="59" t="str">
        <f t="shared" si="9"/>
        <v/>
      </c>
      <c r="AL25" s="60" t="str">
        <f t="shared" si="9"/>
        <v/>
      </c>
      <c r="AM25" s="19">
        <f t="shared" si="17"/>
        <v>45190</v>
      </c>
      <c r="AN25" s="18" t="str">
        <f t="shared" si="10"/>
        <v>木</v>
      </c>
      <c r="AO25" s="44" t="s">
        <v>9</v>
      </c>
      <c r="AP25" s="102"/>
      <c r="AQ25" s="132"/>
      <c r="AR25" s="59" t="str">
        <f t="shared" si="11"/>
        <v/>
      </c>
      <c r="AS25" s="60" t="str">
        <f t="shared" si="11"/>
        <v/>
      </c>
      <c r="AT25" s="54"/>
      <c r="BB25" s="6"/>
      <c r="BG25" s="6"/>
      <c r="BL25" s="6"/>
      <c r="BQ25" s="6"/>
      <c r="BT25" s="3"/>
      <c r="BU25" s="3"/>
      <c r="BV25" s="6"/>
    </row>
    <row r="26" spans="1:74" s="4" customFormat="1" ht="25.15" customHeight="1" x14ac:dyDescent="0.4">
      <c r="A26" s="97"/>
      <c r="B26" s="98"/>
      <c r="C26" s="3"/>
      <c r="D26" s="19">
        <f t="shared" si="12"/>
        <v>45038</v>
      </c>
      <c r="E26" s="18" t="str">
        <f t="shared" si="0"/>
        <v>土</v>
      </c>
      <c r="F26" s="44"/>
      <c r="G26" s="102"/>
      <c r="H26" s="102"/>
      <c r="I26" s="59" t="str">
        <f t="shared" si="1"/>
        <v/>
      </c>
      <c r="J26" s="60" t="str">
        <f t="shared" si="1"/>
        <v/>
      </c>
      <c r="K26" s="19">
        <f t="shared" si="13"/>
        <v>45068</v>
      </c>
      <c r="L26" s="18" t="str">
        <f t="shared" si="2"/>
        <v>月</v>
      </c>
      <c r="M26" s="44"/>
      <c r="N26" s="102"/>
      <c r="O26" s="132"/>
      <c r="P26" s="59" t="str">
        <f t="shared" si="3"/>
        <v/>
      </c>
      <c r="Q26" s="60" t="str">
        <f t="shared" si="3"/>
        <v/>
      </c>
      <c r="R26" s="19">
        <f t="shared" si="14"/>
        <v>45099</v>
      </c>
      <c r="S26" s="18" t="str">
        <f t="shared" si="4"/>
        <v>木</v>
      </c>
      <c r="T26" s="44"/>
      <c r="U26" s="102"/>
      <c r="V26" s="132"/>
      <c r="W26" s="59" t="str">
        <f t="shared" si="5"/>
        <v/>
      </c>
      <c r="X26" s="60" t="str">
        <f t="shared" si="5"/>
        <v/>
      </c>
      <c r="Y26" s="21">
        <f t="shared" si="15"/>
        <v>45129</v>
      </c>
      <c r="Z26" s="22" t="str">
        <f t="shared" si="6"/>
        <v>土</v>
      </c>
      <c r="AA26" s="44"/>
      <c r="AB26" s="109"/>
      <c r="AC26" s="121"/>
      <c r="AD26" s="59" t="str">
        <f t="shared" si="7"/>
        <v/>
      </c>
      <c r="AE26" s="60" t="str">
        <f t="shared" si="7"/>
        <v/>
      </c>
      <c r="AF26" s="19">
        <f t="shared" si="16"/>
        <v>45160</v>
      </c>
      <c r="AG26" s="18" t="str">
        <f t="shared" si="8"/>
        <v>火</v>
      </c>
      <c r="AH26" s="44"/>
      <c r="AI26" s="18"/>
      <c r="AJ26" s="58"/>
      <c r="AK26" s="59" t="str">
        <f t="shared" si="9"/>
        <v/>
      </c>
      <c r="AL26" s="60" t="str">
        <f t="shared" si="9"/>
        <v/>
      </c>
      <c r="AM26" s="19">
        <f t="shared" si="17"/>
        <v>45191</v>
      </c>
      <c r="AN26" s="18" t="str">
        <f t="shared" si="10"/>
        <v>金</v>
      </c>
      <c r="AO26" s="44" t="s">
        <v>9</v>
      </c>
      <c r="AP26" s="103"/>
      <c r="AQ26" s="134"/>
      <c r="AR26" s="59" t="str">
        <f t="shared" si="11"/>
        <v/>
      </c>
      <c r="AS26" s="60" t="str">
        <f t="shared" si="11"/>
        <v/>
      </c>
      <c r="AT26" s="54"/>
      <c r="BB26" s="6"/>
      <c r="BG26" s="6"/>
      <c r="BL26" s="6"/>
      <c r="BQ26" s="6"/>
      <c r="BT26" s="3"/>
      <c r="BU26" s="3"/>
      <c r="BV26" s="6"/>
    </row>
    <row r="27" spans="1:74" s="4" customFormat="1" ht="25.15" customHeight="1" x14ac:dyDescent="0.4">
      <c r="A27" s="97"/>
      <c r="B27" s="98"/>
      <c r="C27" s="3"/>
      <c r="D27" s="19">
        <f t="shared" si="12"/>
        <v>45039</v>
      </c>
      <c r="E27" s="18" t="str">
        <f t="shared" si="0"/>
        <v>日</v>
      </c>
      <c r="F27" s="44"/>
      <c r="G27" s="102"/>
      <c r="H27" s="102"/>
      <c r="I27" s="59" t="str">
        <f t="shared" si="1"/>
        <v/>
      </c>
      <c r="J27" s="60" t="str">
        <f t="shared" si="1"/>
        <v/>
      </c>
      <c r="K27" s="19">
        <f t="shared" si="13"/>
        <v>45069</v>
      </c>
      <c r="L27" s="18" t="str">
        <f t="shared" si="2"/>
        <v>火</v>
      </c>
      <c r="M27" s="44"/>
      <c r="N27" s="102"/>
      <c r="O27" s="132"/>
      <c r="P27" s="59" t="str">
        <f t="shared" si="3"/>
        <v/>
      </c>
      <c r="Q27" s="60" t="str">
        <f t="shared" si="3"/>
        <v/>
      </c>
      <c r="R27" s="19">
        <f t="shared" si="14"/>
        <v>45100</v>
      </c>
      <c r="S27" s="18" t="str">
        <f t="shared" si="4"/>
        <v>金</v>
      </c>
      <c r="T27" s="44"/>
      <c r="U27" s="102"/>
      <c r="V27" s="132"/>
      <c r="W27" s="59" t="str">
        <f t="shared" si="5"/>
        <v/>
      </c>
      <c r="X27" s="60" t="str">
        <f t="shared" si="5"/>
        <v/>
      </c>
      <c r="Y27" s="21">
        <f t="shared" si="15"/>
        <v>45130</v>
      </c>
      <c r="Z27" s="22" t="str">
        <f t="shared" si="6"/>
        <v>日</v>
      </c>
      <c r="AA27" s="45"/>
      <c r="AB27" s="109"/>
      <c r="AC27" s="121"/>
      <c r="AD27" s="59" t="str">
        <f t="shared" si="7"/>
        <v/>
      </c>
      <c r="AE27" s="60" t="str">
        <f t="shared" si="7"/>
        <v/>
      </c>
      <c r="AF27" s="19">
        <f t="shared" si="16"/>
        <v>45161</v>
      </c>
      <c r="AG27" s="18" t="str">
        <f t="shared" si="8"/>
        <v>水</v>
      </c>
      <c r="AH27" s="44"/>
      <c r="AI27" s="18"/>
      <c r="AJ27" s="58"/>
      <c r="AK27" s="59" t="str">
        <f t="shared" si="9"/>
        <v/>
      </c>
      <c r="AL27" s="60" t="str">
        <f t="shared" si="9"/>
        <v/>
      </c>
      <c r="AM27" s="21">
        <f t="shared" si="17"/>
        <v>45192</v>
      </c>
      <c r="AN27" s="22" t="str">
        <f t="shared" si="10"/>
        <v>土</v>
      </c>
      <c r="AO27" s="44"/>
      <c r="AP27" s="102"/>
      <c r="AQ27" s="132"/>
      <c r="AR27" s="59" t="str">
        <f t="shared" si="11"/>
        <v/>
      </c>
      <c r="AS27" s="60" t="str">
        <f t="shared" si="11"/>
        <v/>
      </c>
      <c r="AT27" s="54"/>
      <c r="BB27" s="6"/>
      <c r="BG27" s="6"/>
      <c r="BL27" s="6"/>
      <c r="BQ27" s="6"/>
      <c r="BT27" s="3"/>
      <c r="BU27" s="3"/>
      <c r="BV27" s="6"/>
    </row>
    <row r="28" spans="1:74" s="4" customFormat="1" ht="25.15" customHeight="1" x14ac:dyDescent="0.4">
      <c r="A28" s="97"/>
      <c r="B28" s="98"/>
      <c r="C28" s="3"/>
      <c r="D28" s="19">
        <f t="shared" si="12"/>
        <v>45040</v>
      </c>
      <c r="E28" s="18" t="str">
        <f t="shared" si="0"/>
        <v>月</v>
      </c>
      <c r="F28" s="44"/>
      <c r="G28" s="102"/>
      <c r="H28" s="102"/>
      <c r="I28" s="59" t="str">
        <f t="shared" si="1"/>
        <v/>
      </c>
      <c r="J28" s="60" t="str">
        <f t="shared" si="1"/>
        <v/>
      </c>
      <c r="K28" s="19">
        <f t="shared" si="13"/>
        <v>45070</v>
      </c>
      <c r="L28" s="18" t="str">
        <f t="shared" si="2"/>
        <v>水</v>
      </c>
      <c r="M28" s="44"/>
      <c r="N28" s="102"/>
      <c r="O28" s="132"/>
      <c r="P28" s="59" t="str">
        <f t="shared" si="3"/>
        <v/>
      </c>
      <c r="Q28" s="60" t="str">
        <f t="shared" si="3"/>
        <v/>
      </c>
      <c r="R28" s="19">
        <f t="shared" si="14"/>
        <v>45101</v>
      </c>
      <c r="S28" s="18" t="str">
        <f t="shared" si="4"/>
        <v>土</v>
      </c>
      <c r="T28" s="44"/>
      <c r="U28" s="102"/>
      <c r="V28" s="132"/>
      <c r="W28" s="59" t="str">
        <f t="shared" si="5"/>
        <v/>
      </c>
      <c r="X28" s="60" t="str">
        <f t="shared" si="5"/>
        <v/>
      </c>
      <c r="Y28" s="19">
        <f t="shared" si="15"/>
        <v>45131</v>
      </c>
      <c r="Z28" s="18" t="str">
        <f t="shared" si="6"/>
        <v>月</v>
      </c>
      <c r="AA28" s="44"/>
      <c r="AB28" s="109"/>
      <c r="AC28" s="121"/>
      <c r="AD28" s="59" t="str">
        <f t="shared" si="7"/>
        <v/>
      </c>
      <c r="AE28" s="60" t="str">
        <f t="shared" si="7"/>
        <v/>
      </c>
      <c r="AF28" s="19">
        <f t="shared" si="16"/>
        <v>45162</v>
      </c>
      <c r="AG28" s="18" t="str">
        <f t="shared" si="8"/>
        <v>木</v>
      </c>
      <c r="AH28" s="44"/>
      <c r="AI28" s="18"/>
      <c r="AJ28" s="58"/>
      <c r="AK28" s="59" t="str">
        <f t="shared" si="9"/>
        <v/>
      </c>
      <c r="AL28" s="60" t="str">
        <f t="shared" si="9"/>
        <v/>
      </c>
      <c r="AM28" s="19">
        <f t="shared" si="17"/>
        <v>45193</v>
      </c>
      <c r="AN28" s="18" t="str">
        <f t="shared" si="10"/>
        <v>日</v>
      </c>
      <c r="AO28" s="44"/>
      <c r="AP28" s="102"/>
      <c r="AQ28" s="132"/>
      <c r="AR28" s="59" t="str">
        <f t="shared" si="11"/>
        <v/>
      </c>
      <c r="AS28" s="60" t="str">
        <f t="shared" si="11"/>
        <v/>
      </c>
      <c r="AT28" s="54"/>
      <c r="BB28" s="6"/>
      <c r="BG28" s="6"/>
      <c r="BL28" s="6"/>
      <c r="BQ28" s="6"/>
      <c r="BT28" s="3"/>
      <c r="BU28" s="3"/>
      <c r="BV28" s="6"/>
    </row>
    <row r="29" spans="1:74" s="4" customFormat="1" ht="25.15" customHeight="1" x14ac:dyDescent="0.4">
      <c r="A29" s="97"/>
      <c r="B29" s="98"/>
      <c r="C29" s="3"/>
      <c r="D29" s="21">
        <f t="shared" si="12"/>
        <v>45041</v>
      </c>
      <c r="E29" s="22" t="str">
        <f t="shared" si="0"/>
        <v>火</v>
      </c>
      <c r="F29" s="44"/>
      <c r="G29" s="102"/>
      <c r="H29" s="102"/>
      <c r="I29" s="59" t="str">
        <f t="shared" si="1"/>
        <v/>
      </c>
      <c r="J29" s="60" t="str">
        <f t="shared" si="1"/>
        <v/>
      </c>
      <c r="K29" s="19">
        <f t="shared" si="13"/>
        <v>45071</v>
      </c>
      <c r="L29" s="18" t="str">
        <f t="shared" si="2"/>
        <v>木</v>
      </c>
      <c r="M29" s="44"/>
      <c r="N29" s="102"/>
      <c r="O29" s="132"/>
      <c r="P29" s="59" t="str">
        <f t="shared" si="3"/>
        <v/>
      </c>
      <c r="Q29" s="60" t="str">
        <f t="shared" si="3"/>
        <v/>
      </c>
      <c r="R29" s="19">
        <f t="shared" si="14"/>
        <v>45102</v>
      </c>
      <c r="S29" s="18" t="str">
        <f t="shared" si="4"/>
        <v>日</v>
      </c>
      <c r="T29" s="44"/>
      <c r="U29" s="102"/>
      <c r="V29" s="132"/>
      <c r="W29" s="59" t="str">
        <f t="shared" si="5"/>
        <v/>
      </c>
      <c r="X29" s="60" t="str">
        <f t="shared" si="5"/>
        <v/>
      </c>
      <c r="Y29" s="19">
        <f t="shared" si="15"/>
        <v>45132</v>
      </c>
      <c r="Z29" s="18" t="str">
        <f t="shared" si="6"/>
        <v>火</v>
      </c>
      <c r="AA29" s="44"/>
      <c r="AB29" s="109"/>
      <c r="AC29" s="121"/>
      <c r="AD29" s="59" t="str">
        <f t="shared" si="7"/>
        <v/>
      </c>
      <c r="AE29" s="60" t="str">
        <f t="shared" si="7"/>
        <v/>
      </c>
      <c r="AF29" s="19">
        <f t="shared" si="16"/>
        <v>45163</v>
      </c>
      <c r="AG29" s="18" t="str">
        <f t="shared" si="8"/>
        <v>金</v>
      </c>
      <c r="AH29" s="44"/>
      <c r="AI29" s="18"/>
      <c r="AJ29" s="58"/>
      <c r="AK29" s="59" t="str">
        <f t="shared" si="9"/>
        <v/>
      </c>
      <c r="AL29" s="60" t="str">
        <f t="shared" si="9"/>
        <v/>
      </c>
      <c r="AM29" s="19">
        <f t="shared" si="17"/>
        <v>45194</v>
      </c>
      <c r="AN29" s="18" t="str">
        <f t="shared" si="10"/>
        <v>月</v>
      </c>
      <c r="AO29" s="44" t="s">
        <v>9</v>
      </c>
      <c r="AP29" s="102"/>
      <c r="AQ29" s="132"/>
      <c r="AR29" s="59" t="str">
        <f t="shared" si="11"/>
        <v/>
      </c>
      <c r="AS29" s="60" t="str">
        <f t="shared" si="11"/>
        <v/>
      </c>
      <c r="AT29" s="54"/>
      <c r="BB29" s="6"/>
      <c r="BG29" s="6"/>
      <c r="BL29" s="6"/>
      <c r="BQ29" s="6"/>
      <c r="BT29" s="3"/>
      <c r="BU29" s="3"/>
      <c r="BV29" s="6"/>
    </row>
    <row r="30" spans="1:74" s="4" customFormat="1" ht="25.15" customHeight="1" x14ac:dyDescent="0.4">
      <c r="A30" s="97"/>
      <c r="B30" s="98"/>
      <c r="C30" s="3"/>
      <c r="D30" s="19">
        <f t="shared" si="12"/>
        <v>45042</v>
      </c>
      <c r="E30" s="18" t="str">
        <f t="shared" si="0"/>
        <v>水</v>
      </c>
      <c r="F30" s="44"/>
      <c r="G30" s="102"/>
      <c r="H30" s="102"/>
      <c r="I30" s="59" t="str">
        <f t="shared" si="1"/>
        <v/>
      </c>
      <c r="J30" s="60" t="str">
        <f t="shared" si="1"/>
        <v/>
      </c>
      <c r="K30" s="19">
        <f t="shared" si="13"/>
        <v>45072</v>
      </c>
      <c r="L30" s="18" t="str">
        <f t="shared" si="2"/>
        <v>金</v>
      </c>
      <c r="M30" s="44"/>
      <c r="N30" s="102"/>
      <c r="O30" s="132"/>
      <c r="P30" s="59" t="str">
        <f t="shared" si="3"/>
        <v/>
      </c>
      <c r="Q30" s="60" t="str">
        <f t="shared" si="3"/>
        <v/>
      </c>
      <c r="R30" s="19">
        <f t="shared" si="14"/>
        <v>45103</v>
      </c>
      <c r="S30" s="18" t="str">
        <f t="shared" si="4"/>
        <v>月</v>
      </c>
      <c r="T30" s="44"/>
      <c r="U30" s="102"/>
      <c r="V30" s="132"/>
      <c r="W30" s="59" t="str">
        <f t="shared" si="5"/>
        <v/>
      </c>
      <c r="X30" s="60" t="str">
        <f t="shared" si="5"/>
        <v/>
      </c>
      <c r="Y30" s="19">
        <f t="shared" si="15"/>
        <v>45133</v>
      </c>
      <c r="Z30" s="18" t="str">
        <f t="shared" si="6"/>
        <v>水</v>
      </c>
      <c r="AA30" s="44"/>
      <c r="AB30" s="109"/>
      <c r="AC30" s="121"/>
      <c r="AD30" s="59" t="str">
        <f t="shared" si="7"/>
        <v/>
      </c>
      <c r="AE30" s="60" t="str">
        <f t="shared" si="7"/>
        <v/>
      </c>
      <c r="AF30" s="19">
        <f t="shared" si="16"/>
        <v>45164</v>
      </c>
      <c r="AG30" s="18" t="str">
        <f t="shared" si="8"/>
        <v>土</v>
      </c>
      <c r="AH30" s="44"/>
      <c r="AI30" s="18"/>
      <c r="AJ30" s="58"/>
      <c r="AK30" s="59" t="str">
        <f t="shared" si="9"/>
        <v/>
      </c>
      <c r="AL30" s="60" t="str">
        <f t="shared" si="9"/>
        <v/>
      </c>
      <c r="AM30" s="21">
        <f t="shared" si="17"/>
        <v>45195</v>
      </c>
      <c r="AN30" s="22" t="str">
        <f t="shared" si="10"/>
        <v>火</v>
      </c>
      <c r="AO30" s="44" t="s">
        <v>9</v>
      </c>
      <c r="AP30" s="102"/>
      <c r="AQ30" s="132"/>
      <c r="AR30" s="59" t="str">
        <f t="shared" si="11"/>
        <v/>
      </c>
      <c r="AS30" s="60" t="str">
        <f t="shared" si="11"/>
        <v/>
      </c>
      <c r="AT30" s="54"/>
      <c r="BB30" s="6"/>
      <c r="BG30" s="6"/>
      <c r="BL30" s="6"/>
      <c r="BQ30" s="6"/>
      <c r="BT30" s="3"/>
      <c r="BU30" s="3"/>
      <c r="BV30" s="6"/>
    </row>
    <row r="31" spans="1:74" s="4" customFormat="1" ht="25.15" customHeight="1" x14ac:dyDescent="0.4">
      <c r="A31" s="97"/>
      <c r="B31" s="98"/>
      <c r="C31" s="3"/>
      <c r="D31" s="19">
        <f t="shared" si="12"/>
        <v>45043</v>
      </c>
      <c r="E31" s="18" t="str">
        <f t="shared" si="0"/>
        <v>木</v>
      </c>
      <c r="F31" s="45"/>
      <c r="G31" s="102"/>
      <c r="H31" s="102"/>
      <c r="I31" s="59" t="str">
        <f t="shared" si="1"/>
        <v/>
      </c>
      <c r="J31" s="60" t="str">
        <f t="shared" si="1"/>
        <v/>
      </c>
      <c r="K31" s="19">
        <f t="shared" si="13"/>
        <v>45073</v>
      </c>
      <c r="L31" s="18" t="str">
        <f t="shared" si="2"/>
        <v>土</v>
      </c>
      <c r="M31" s="44"/>
      <c r="N31" s="102"/>
      <c r="O31" s="132"/>
      <c r="P31" s="59" t="str">
        <f t="shared" si="3"/>
        <v/>
      </c>
      <c r="Q31" s="60" t="str">
        <f t="shared" si="3"/>
        <v/>
      </c>
      <c r="R31" s="19">
        <f t="shared" si="14"/>
        <v>45104</v>
      </c>
      <c r="S31" s="18" t="str">
        <f t="shared" si="4"/>
        <v>火</v>
      </c>
      <c r="T31" s="44"/>
      <c r="U31" s="102"/>
      <c r="V31" s="132"/>
      <c r="W31" s="59" t="str">
        <f t="shared" si="5"/>
        <v/>
      </c>
      <c r="X31" s="60" t="str">
        <f t="shared" si="5"/>
        <v/>
      </c>
      <c r="Y31" s="19">
        <f t="shared" si="15"/>
        <v>45134</v>
      </c>
      <c r="Z31" s="18" t="str">
        <f t="shared" si="6"/>
        <v>木</v>
      </c>
      <c r="AA31" s="44"/>
      <c r="AB31" s="109"/>
      <c r="AC31" s="121"/>
      <c r="AD31" s="59" t="str">
        <f t="shared" si="7"/>
        <v/>
      </c>
      <c r="AE31" s="60" t="str">
        <f t="shared" si="7"/>
        <v/>
      </c>
      <c r="AF31" s="19">
        <f t="shared" si="16"/>
        <v>45165</v>
      </c>
      <c r="AG31" s="18" t="str">
        <f t="shared" si="8"/>
        <v>日</v>
      </c>
      <c r="AH31" s="44"/>
      <c r="AI31" s="18"/>
      <c r="AJ31" s="58"/>
      <c r="AK31" s="59" t="str">
        <f t="shared" si="9"/>
        <v/>
      </c>
      <c r="AL31" s="60" t="str">
        <f t="shared" si="9"/>
        <v/>
      </c>
      <c r="AM31" s="19">
        <f t="shared" si="17"/>
        <v>45196</v>
      </c>
      <c r="AN31" s="18" t="str">
        <f t="shared" si="10"/>
        <v>水</v>
      </c>
      <c r="AO31" s="44" t="s">
        <v>9</v>
      </c>
      <c r="AP31" s="102"/>
      <c r="AQ31" s="132"/>
      <c r="AR31" s="59" t="str">
        <f t="shared" si="11"/>
        <v/>
      </c>
      <c r="AS31" s="60" t="str">
        <f t="shared" si="11"/>
        <v/>
      </c>
      <c r="AT31" s="54"/>
      <c r="BB31" s="6"/>
      <c r="BG31" s="6"/>
      <c r="BL31" s="6"/>
      <c r="BQ31" s="6"/>
      <c r="BT31" s="3"/>
      <c r="BU31" s="3"/>
      <c r="BV31" s="6"/>
    </row>
    <row r="32" spans="1:74" s="4" customFormat="1" ht="25.15" customHeight="1" x14ac:dyDescent="0.4">
      <c r="A32" s="97"/>
      <c r="B32" s="98"/>
      <c r="C32" s="3"/>
      <c r="D32" s="19">
        <f>D31+1</f>
        <v>45044</v>
      </c>
      <c r="E32" s="18" t="str">
        <f t="shared" si="0"/>
        <v>金</v>
      </c>
      <c r="F32" s="44"/>
      <c r="G32" s="102"/>
      <c r="H32" s="102"/>
      <c r="I32" s="59" t="str">
        <f t="shared" si="1"/>
        <v/>
      </c>
      <c r="J32" s="60" t="str">
        <f t="shared" si="1"/>
        <v/>
      </c>
      <c r="K32" s="19">
        <f>K31+1</f>
        <v>45074</v>
      </c>
      <c r="L32" s="18" t="str">
        <f t="shared" si="2"/>
        <v>日</v>
      </c>
      <c r="M32" s="44"/>
      <c r="N32" s="102"/>
      <c r="O32" s="132"/>
      <c r="P32" s="59" t="str">
        <f t="shared" si="3"/>
        <v/>
      </c>
      <c r="Q32" s="60" t="str">
        <f t="shared" si="3"/>
        <v/>
      </c>
      <c r="R32" s="19">
        <f>R31+1</f>
        <v>45105</v>
      </c>
      <c r="S32" s="18" t="str">
        <f t="shared" si="4"/>
        <v>水</v>
      </c>
      <c r="T32" s="44"/>
      <c r="U32" s="102"/>
      <c r="V32" s="132"/>
      <c r="W32" s="59" t="str">
        <f t="shared" si="5"/>
        <v/>
      </c>
      <c r="X32" s="60" t="str">
        <f t="shared" si="5"/>
        <v/>
      </c>
      <c r="Y32" s="19">
        <f>Y31+1</f>
        <v>45135</v>
      </c>
      <c r="Z32" s="18" t="str">
        <f t="shared" si="6"/>
        <v>金</v>
      </c>
      <c r="AA32" s="44"/>
      <c r="AB32" s="109"/>
      <c r="AC32" s="121"/>
      <c r="AD32" s="59" t="str">
        <f t="shared" si="7"/>
        <v/>
      </c>
      <c r="AE32" s="60" t="str">
        <f t="shared" si="7"/>
        <v/>
      </c>
      <c r="AF32" s="19">
        <f>AF31+1</f>
        <v>45166</v>
      </c>
      <c r="AG32" s="18" t="str">
        <f t="shared" si="8"/>
        <v>月</v>
      </c>
      <c r="AH32" s="44" t="s">
        <v>9</v>
      </c>
      <c r="AI32" s="102"/>
      <c r="AJ32" s="132"/>
      <c r="AK32" s="59" t="str">
        <f t="shared" si="9"/>
        <v/>
      </c>
      <c r="AL32" s="60" t="str">
        <f t="shared" si="9"/>
        <v/>
      </c>
      <c r="AM32" s="19">
        <f>AM31+1</f>
        <v>45197</v>
      </c>
      <c r="AN32" s="18" t="str">
        <f t="shared" si="10"/>
        <v>木</v>
      </c>
      <c r="AO32" s="44"/>
      <c r="AP32" s="103"/>
      <c r="AQ32" s="134"/>
      <c r="AR32" s="59" t="str">
        <f t="shared" si="11"/>
        <v/>
      </c>
      <c r="AS32" s="60" t="str">
        <f t="shared" si="11"/>
        <v/>
      </c>
      <c r="AT32" s="54"/>
      <c r="BB32" s="6"/>
      <c r="BG32" s="6"/>
      <c r="BL32" s="6"/>
      <c r="BQ32" s="6"/>
      <c r="BT32" s="3"/>
      <c r="BU32" s="3"/>
      <c r="BV32" s="6"/>
    </row>
    <row r="33" spans="1:74" s="4" customFormat="1" ht="25.15" customHeight="1" x14ac:dyDescent="0.4">
      <c r="A33" s="97"/>
      <c r="B33" s="98"/>
      <c r="C33" s="3"/>
      <c r="D33" s="21">
        <f>IF(MONTH(D$5)&lt;MONTH(D$32+1),"",D32+1)</f>
        <v>45045</v>
      </c>
      <c r="E33" s="22" t="str">
        <f t="shared" si="0"/>
        <v>土</v>
      </c>
      <c r="F33" s="45"/>
      <c r="G33" s="103"/>
      <c r="H33" s="103"/>
      <c r="I33" s="59" t="str">
        <f t="shared" si="1"/>
        <v/>
      </c>
      <c r="J33" s="60" t="str">
        <f t="shared" si="1"/>
        <v/>
      </c>
      <c r="K33" s="19">
        <f>IF(MONTH(K$5)&lt;MONTH(K$32+1),"",K32+1)</f>
        <v>45075</v>
      </c>
      <c r="L33" s="18" t="str">
        <f t="shared" si="2"/>
        <v>月</v>
      </c>
      <c r="M33" s="44"/>
      <c r="N33" s="102"/>
      <c r="O33" s="132"/>
      <c r="P33" s="59" t="str">
        <f t="shared" si="3"/>
        <v/>
      </c>
      <c r="Q33" s="60" t="str">
        <f t="shared" si="3"/>
        <v/>
      </c>
      <c r="R33" s="19">
        <f>IF(MONTH(R$5)&lt;MONTH(R$32+1),"",R32+1)</f>
        <v>45106</v>
      </c>
      <c r="S33" s="18" t="str">
        <f t="shared" si="4"/>
        <v>木</v>
      </c>
      <c r="T33" s="44"/>
      <c r="U33" s="102"/>
      <c r="V33" s="132"/>
      <c r="W33" s="59" t="str">
        <f t="shared" si="5"/>
        <v/>
      </c>
      <c r="X33" s="60" t="str">
        <f t="shared" si="5"/>
        <v/>
      </c>
      <c r="Y33" s="19">
        <f>IF(MONTH(Y$5)&lt;MONTH(Y$32+1),"",Y32+1)</f>
        <v>45136</v>
      </c>
      <c r="Z33" s="18" t="str">
        <f t="shared" si="6"/>
        <v>土</v>
      </c>
      <c r="AA33" s="44"/>
      <c r="AB33" s="109"/>
      <c r="AC33" s="121"/>
      <c r="AD33" s="59" t="str">
        <f t="shared" si="7"/>
        <v/>
      </c>
      <c r="AE33" s="60" t="str">
        <f t="shared" si="7"/>
        <v/>
      </c>
      <c r="AF33" s="19">
        <f>IF(MONTH(AF$5)&lt;MONTH(AF$32+1),"",AF32+1)</f>
        <v>45167</v>
      </c>
      <c r="AG33" s="18" t="str">
        <f t="shared" si="8"/>
        <v>火</v>
      </c>
      <c r="AH33" s="44" t="s">
        <v>10</v>
      </c>
      <c r="AI33" s="102"/>
      <c r="AJ33" s="132"/>
      <c r="AK33" s="59" t="str">
        <f t="shared" si="9"/>
        <v/>
      </c>
      <c r="AL33" s="60" t="str">
        <f t="shared" si="9"/>
        <v/>
      </c>
      <c r="AM33" s="19">
        <f>IF(MONTH(AM$5)&lt;MONTH(AM$32+1),"",AM32+1)</f>
        <v>45198</v>
      </c>
      <c r="AN33" s="18" t="str">
        <f t="shared" si="10"/>
        <v>金</v>
      </c>
      <c r="AO33" s="44"/>
      <c r="AP33" s="102"/>
      <c r="AQ33" s="132"/>
      <c r="AR33" s="59" t="str">
        <f t="shared" si="11"/>
        <v/>
      </c>
      <c r="AS33" s="60" t="str">
        <f t="shared" si="11"/>
        <v/>
      </c>
      <c r="AT33" s="54"/>
      <c r="BB33" s="6"/>
      <c r="BG33" s="6"/>
      <c r="BL33" s="6"/>
      <c r="BQ33" s="6"/>
      <c r="BT33" s="3"/>
      <c r="BU33" s="3"/>
      <c r="BV33" s="6"/>
    </row>
    <row r="34" spans="1:74" s="4" customFormat="1" ht="25.15" customHeight="1" x14ac:dyDescent="0.4">
      <c r="A34" s="99"/>
      <c r="B34" s="100"/>
      <c r="C34" s="3"/>
      <c r="D34" s="19">
        <f>IF(MONTH(D$5)&lt;MONTH(D$32+2),"",D33+1)</f>
        <v>45046</v>
      </c>
      <c r="E34" s="18" t="str">
        <f t="shared" si="0"/>
        <v>日</v>
      </c>
      <c r="F34" s="44"/>
      <c r="G34" s="102"/>
      <c r="H34" s="132"/>
      <c r="I34" s="59" t="str">
        <f t="shared" si="1"/>
        <v/>
      </c>
      <c r="J34" s="60" t="str">
        <f t="shared" si="1"/>
        <v/>
      </c>
      <c r="K34" s="19">
        <f>IF(MONTH(K$5)&lt;MONTH(K$32+2),"",K33+1)</f>
        <v>45076</v>
      </c>
      <c r="L34" s="18" t="str">
        <f t="shared" si="2"/>
        <v>火</v>
      </c>
      <c r="M34" s="44"/>
      <c r="N34" s="102"/>
      <c r="O34" s="132"/>
      <c r="P34" s="59" t="str">
        <f t="shared" si="3"/>
        <v/>
      </c>
      <c r="Q34" s="60" t="str">
        <f t="shared" si="3"/>
        <v/>
      </c>
      <c r="R34" s="19">
        <f>IF(MONTH(R$5)&lt;MONTH(R$32+2),"",R33+1)</f>
        <v>45107</v>
      </c>
      <c r="S34" s="18" t="str">
        <f t="shared" si="4"/>
        <v>金</v>
      </c>
      <c r="T34" s="44"/>
      <c r="U34" s="102"/>
      <c r="V34" s="132"/>
      <c r="W34" s="59" t="str">
        <f t="shared" si="5"/>
        <v/>
      </c>
      <c r="X34" s="60" t="str">
        <f t="shared" si="5"/>
        <v/>
      </c>
      <c r="Y34" s="19">
        <f>IF(MONTH(Y$5)&lt;MONTH(Y$32+2),"",Y33+1)</f>
        <v>45137</v>
      </c>
      <c r="Z34" s="18" t="str">
        <f t="shared" si="6"/>
        <v>日</v>
      </c>
      <c r="AA34" s="44"/>
      <c r="AB34" s="109"/>
      <c r="AC34" s="121"/>
      <c r="AD34" s="59" t="str">
        <f t="shared" si="7"/>
        <v/>
      </c>
      <c r="AE34" s="60" t="str">
        <f t="shared" si="7"/>
        <v/>
      </c>
      <c r="AF34" s="19">
        <f>IF(MONTH(AF$5)&lt;MONTH(AF$32+2),"",AF33+1)</f>
        <v>45168</v>
      </c>
      <c r="AG34" s="18" t="str">
        <f t="shared" si="8"/>
        <v>水</v>
      </c>
      <c r="AH34" s="44" t="s">
        <v>9</v>
      </c>
      <c r="AI34" s="102"/>
      <c r="AJ34" s="132"/>
      <c r="AK34" s="59" t="str">
        <f t="shared" si="9"/>
        <v/>
      </c>
      <c r="AL34" s="60" t="str">
        <f t="shared" si="9"/>
        <v/>
      </c>
      <c r="AM34" s="19">
        <f>IF(MONTH(AM$5)&lt;MONTH(AM$32+2),"",AM33+1)</f>
        <v>45199</v>
      </c>
      <c r="AN34" s="18" t="str">
        <f t="shared" si="10"/>
        <v>土</v>
      </c>
      <c r="AO34" s="44"/>
      <c r="AP34" s="102"/>
      <c r="AQ34" s="132"/>
      <c r="AR34" s="59" t="str">
        <f t="shared" si="11"/>
        <v/>
      </c>
      <c r="AS34" s="60" t="str">
        <f t="shared" si="11"/>
        <v/>
      </c>
      <c r="AT34" s="54"/>
      <c r="BB34" s="6"/>
      <c r="BG34" s="6"/>
      <c r="BL34" s="6"/>
      <c r="BQ34" s="6"/>
      <c r="BT34" s="3"/>
      <c r="BU34" s="3"/>
      <c r="BV34" s="6"/>
    </row>
    <row r="35" spans="1:74" s="4" customFormat="1" ht="25.15" customHeight="1" x14ac:dyDescent="0.4">
      <c r="A35" s="3"/>
      <c r="B35" s="3"/>
      <c r="C35" s="3"/>
      <c r="D35" s="25" t="str">
        <f>IF(MONTH(D$5)&lt;MONTH(D$32+3),"",D34+1)</f>
        <v/>
      </c>
      <c r="E35" s="26" t="str">
        <f t="shared" si="0"/>
        <v/>
      </c>
      <c r="F35" s="26"/>
      <c r="G35" s="26"/>
      <c r="H35" s="62"/>
      <c r="I35" s="63"/>
      <c r="J35" s="64"/>
      <c r="K35" s="25">
        <f>IF(MONTH(K$5)&lt;MONTH(K$32+3),"",K34+1)</f>
        <v>45077</v>
      </c>
      <c r="L35" s="26" t="str">
        <f t="shared" si="2"/>
        <v>水</v>
      </c>
      <c r="M35" s="47"/>
      <c r="N35" s="104"/>
      <c r="O35" s="137"/>
      <c r="P35" s="63" t="str">
        <f t="shared" si="3"/>
        <v/>
      </c>
      <c r="Q35" s="65" t="str">
        <f t="shared" si="3"/>
        <v/>
      </c>
      <c r="R35" s="66" t="str">
        <f>IF(MONTH(R$5)&lt;MONTH(R$32+3),"",R34+1)</f>
        <v/>
      </c>
      <c r="S35" s="26" t="str">
        <f t="shared" si="4"/>
        <v/>
      </c>
      <c r="T35" s="26"/>
      <c r="U35" s="26"/>
      <c r="V35" s="62"/>
      <c r="W35" s="63"/>
      <c r="X35" s="67" t="str">
        <f>IF(V35="","",VLOOKUP(V35,$A$5:$B$34,2))</f>
        <v/>
      </c>
      <c r="Y35" s="25">
        <f>IF(MONTH(Y$5)&lt;MONTH(Y$32+3),"",Y34+1)</f>
        <v>45138</v>
      </c>
      <c r="Z35" s="26" t="str">
        <f t="shared" si="6"/>
        <v>月</v>
      </c>
      <c r="AA35" s="47"/>
      <c r="AB35" s="122"/>
      <c r="AC35" s="123"/>
      <c r="AD35" s="63" t="str">
        <f t="shared" si="7"/>
        <v/>
      </c>
      <c r="AE35" s="65" t="str">
        <f t="shared" si="7"/>
        <v/>
      </c>
      <c r="AF35" s="25">
        <f>IF(MONTH(AF$5)&lt;MONTH(AF$32+3),"",AF34+1)</f>
        <v>45169</v>
      </c>
      <c r="AG35" s="26" t="str">
        <f t="shared" si="8"/>
        <v>木</v>
      </c>
      <c r="AH35" s="44"/>
      <c r="AI35" s="104"/>
      <c r="AJ35" s="137"/>
      <c r="AK35" s="63" t="str">
        <f t="shared" si="9"/>
        <v/>
      </c>
      <c r="AL35" s="65" t="str">
        <f t="shared" si="9"/>
        <v/>
      </c>
      <c r="AM35" s="25" t="str">
        <f>IF(MONTH(AM$5)&lt;MONTH(AM$32+3),"",AM34+1)</f>
        <v/>
      </c>
      <c r="AN35" s="26" t="str">
        <f t="shared" si="10"/>
        <v/>
      </c>
      <c r="AO35" s="26"/>
      <c r="AP35" s="26"/>
      <c r="AQ35" s="62"/>
      <c r="AR35" s="63" t="str">
        <f t="shared" si="11"/>
        <v/>
      </c>
      <c r="AS35" s="65" t="str">
        <f t="shared" si="11"/>
        <v/>
      </c>
      <c r="AT35" s="54"/>
      <c r="BB35" s="6"/>
      <c r="BG35" s="6"/>
      <c r="BL35" s="6"/>
      <c r="BQ35" s="6"/>
      <c r="BT35" s="3"/>
      <c r="BU35" s="3"/>
      <c r="BV35" s="6"/>
    </row>
    <row r="36" spans="1:74" s="4" customFormat="1" ht="25.15" customHeight="1" x14ac:dyDescent="0.4">
      <c r="A36" s="3"/>
      <c r="B36" s="3"/>
      <c r="C36" s="3"/>
      <c r="D36" s="159" t="s">
        <v>74</v>
      </c>
      <c r="E36" s="165"/>
      <c r="F36" s="165"/>
      <c r="G36" s="165"/>
      <c r="H36" s="165"/>
      <c r="I36" s="165"/>
      <c r="J36" s="166"/>
      <c r="K36" s="159" t="s">
        <v>75</v>
      </c>
      <c r="L36" s="165"/>
      <c r="M36" s="165"/>
      <c r="N36" s="165"/>
      <c r="O36" s="165"/>
      <c r="P36" s="165"/>
      <c r="Q36" s="166"/>
      <c r="R36" s="170"/>
      <c r="S36" s="171"/>
      <c r="T36" s="171"/>
      <c r="U36" s="171"/>
      <c r="V36" s="171"/>
      <c r="W36" s="171"/>
      <c r="X36" s="172"/>
      <c r="Y36" s="159" t="s">
        <v>76</v>
      </c>
      <c r="Z36" s="165"/>
      <c r="AA36" s="165"/>
      <c r="AB36" s="165"/>
      <c r="AC36" s="165"/>
      <c r="AD36" s="165"/>
      <c r="AE36" s="166"/>
      <c r="AF36" s="147" t="s">
        <v>77</v>
      </c>
      <c r="AG36" s="148"/>
      <c r="AH36" s="148"/>
      <c r="AI36" s="148"/>
      <c r="AJ36" s="148"/>
      <c r="AK36" s="148"/>
      <c r="AL36" s="149"/>
      <c r="AM36" s="147" t="s">
        <v>78</v>
      </c>
      <c r="AN36" s="148"/>
      <c r="AO36" s="148"/>
      <c r="AP36" s="148"/>
      <c r="AQ36" s="148"/>
      <c r="AR36" s="148"/>
      <c r="AS36" s="149"/>
      <c r="AT36" s="54"/>
      <c r="BB36" s="6"/>
      <c r="BG36" s="6"/>
      <c r="BL36" s="6"/>
      <c r="BQ36" s="6"/>
      <c r="BT36" s="3"/>
      <c r="BU36" s="3"/>
      <c r="BV36" s="6"/>
    </row>
    <row r="37" spans="1:74" s="4" customFormat="1" ht="25.15" customHeight="1" x14ac:dyDescent="0.4">
      <c r="A37" s="3"/>
      <c r="B37" s="3"/>
      <c r="C37" s="3"/>
      <c r="D37" s="167"/>
      <c r="E37" s="168"/>
      <c r="F37" s="168"/>
      <c r="G37" s="168"/>
      <c r="H37" s="168"/>
      <c r="I37" s="168"/>
      <c r="J37" s="169"/>
      <c r="K37" s="167"/>
      <c r="L37" s="168"/>
      <c r="M37" s="168"/>
      <c r="N37" s="168"/>
      <c r="O37" s="168"/>
      <c r="P37" s="168"/>
      <c r="Q37" s="169"/>
      <c r="R37" s="173"/>
      <c r="S37" s="174"/>
      <c r="T37" s="174"/>
      <c r="U37" s="174"/>
      <c r="V37" s="174"/>
      <c r="W37" s="174"/>
      <c r="X37" s="175"/>
      <c r="Y37" s="167"/>
      <c r="Z37" s="168"/>
      <c r="AA37" s="168"/>
      <c r="AB37" s="168"/>
      <c r="AC37" s="168"/>
      <c r="AD37" s="168"/>
      <c r="AE37" s="169"/>
      <c r="AF37" s="150"/>
      <c r="AG37" s="151"/>
      <c r="AH37" s="151"/>
      <c r="AI37" s="151"/>
      <c r="AJ37" s="151"/>
      <c r="AK37" s="151"/>
      <c r="AL37" s="152"/>
      <c r="AM37" s="150"/>
      <c r="AN37" s="151"/>
      <c r="AO37" s="151"/>
      <c r="AP37" s="151"/>
      <c r="AQ37" s="151"/>
      <c r="AR37" s="151"/>
      <c r="AS37" s="152"/>
      <c r="AT37" s="54"/>
      <c r="BB37" s="6"/>
      <c r="BG37" s="6"/>
      <c r="BL37" s="6"/>
      <c r="BQ37" s="6"/>
      <c r="BT37" s="3"/>
      <c r="BU37" s="3"/>
      <c r="BV37" s="6"/>
    </row>
    <row r="38" spans="1:74" s="4" customFormat="1" ht="25.15" customHeight="1" x14ac:dyDescent="0.4">
      <c r="A38" s="3"/>
      <c r="B38" s="3"/>
      <c r="C38" s="3"/>
      <c r="I38" s="6"/>
      <c r="J38" s="6"/>
      <c r="P38" s="6"/>
      <c r="Q38" s="6"/>
      <c r="W38" s="6"/>
      <c r="X38" s="6"/>
      <c r="AD38" s="6"/>
      <c r="AE38" s="6"/>
      <c r="AK38" s="6"/>
      <c r="AL38" s="6"/>
      <c r="AR38" s="6"/>
      <c r="AS38" s="6"/>
      <c r="BB38" s="6"/>
      <c r="BG38" s="6"/>
      <c r="BL38" s="6"/>
      <c r="BQ38" s="6"/>
      <c r="BT38" s="3"/>
      <c r="BU38" s="3"/>
      <c r="BV38" s="6"/>
    </row>
    <row r="39" spans="1:74" s="4" customFormat="1" ht="25.15" hidden="1" customHeight="1" x14ac:dyDescent="0.4">
      <c r="A39" s="3"/>
      <c r="B39" s="3"/>
      <c r="C39" s="3"/>
      <c r="D39" s="4">
        <f>$B$1</f>
        <v>2023</v>
      </c>
      <c r="I39" s="6"/>
      <c r="J39" s="6"/>
      <c r="K39" s="4">
        <f>$B$1</f>
        <v>2023</v>
      </c>
      <c r="P39" s="6"/>
      <c r="Q39" s="6"/>
      <c r="R39" s="4">
        <f>$B$1</f>
        <v>2023</v>
      </c>
      <c r="W39" s="6"/>
      <c r="X39" s="6"/>
      <c r="Y39" s="4">
        <f>$B$2</f>
        <v>2024</v>
      </c>
      <c r="AD39" s="6"/>
      <c r="AE39" s="6"/>
      <c r="AF39" s="4">
        <f>$B$2</f>
        <v>2024</v>
      </c>
      <c r="AK39" s="6"/>
      <c r="AL39" s="6"/>
      <c r="AM39" s="4">
        <f>$B$2</f>
        <v>2024</v>
      </c>
      <c r="AO39" s="6"/>
      <c r="AP39" s="6"/>
      <c r="AQ39" s="6"/>
      <c r="AR39" s="6"/>
      <c r="AS39" s="6"/>
      <c r="BB39" s="6"/>
      <c r="BG39" s="6"/>
      <c r="BL39" s="6"/>
      <c r="BQ39" s="6"/>
      <c r="BT39" s="3"/>
      <c r="BU39" s="3"/>
      <c r="BV39" s="6"/>
    </row>
    <row r="40" spans="1:74" s="4" customFormat="1" ht="25.15" customHeight="1" x14ac:dyDescent="0.4">
      <c r="A40" s="3"/>
      <c r="B40" s="3"/>
      <c r="C40" s="3"/>
      <c r="D40" s="117">
        <v>10</v>
      </c>
      <c r="E40" s="13" t="s">
        <v>5</v>
      </c>
      <c r="F40" s="14"/>
      <c r="G40" s="52" t="s">
        <v>11</v>
      </c>
      <c r="H40" s="52" t="s">
        <v>12</v>
      </c>
      <c r="I40" s="52" t="s">
        <v>13</v>
      </c>
      <c r="J40" s="53" t="s">
        <v>14</v>
      </c>
      <c r="K40" s="117">
        <v>11</v>
      </c>
      <c r="L40" s="13" t="s">
        <v>5</v>
      </c>
      <c r="M40" s="14"/>
      <c r="N40" s="52" t="s">
        <v>11</v>
      </c>
      <c r="O40" s="52" t="s">
        <v>12</v>
      </c>
      <c r="P40" s="52" t="s">
        <v>13</v>
      </c>
      <c r="Q40" s="53" t="s">
        <v>14</v>
      </c>
      <c r="R40" s="117">
        <v>12</v>
      </c>
      <c r="S40" s="13" t="s">
        <v>5</v>
      </c>
      <c r="T40" s="14"/>
      <c r="U40" s="52" t="s">
        <v>11</v>
      </c>
      <c r="V40" s="52" t="s">
        <v>12</v>
      </c>
      <c r="W40" s="52" t="s">
        <v>13</v>
      </c>
      <c r="X40" s="53" t="s">
        <v>14</v>
      </c>
      <c r="Y40" s="12">
        <v>1</v>
      </c>
      <c r="Z40" s="13" t="s">
        <v>5</v>
      </c>
      <c r="AA40" s="14"/>
      <c r="AB40" s="52" t="s">
        <v>11</v>
      </c>
      <c r="AC40" s="52" t="s">
        <v>12</v>
      </c>
      <c r="AD40" s="52" t="s">
        <v>13</v>
      </c>
      <c r="AE40" s="53" t="s">
        <v>14</v>
      </c>
      <c r="AF40" s="12">
        <v>2</v>
      </c>
      <c r="AG40" s="13" t="s">
        <v>5</v>
      </c>
      <c r="AH40" s="14"/>
      <c r="AI40" s="52" t="s">
        <v>11</v>
      </c>
      <c r="AJ40" s="52" t="s">
        <v>12</v>
      </c>
      <c r="AK40" s="52" t="s">
        <v>13</v>
      </c>
      <c r="AL40" s="53" t="s">
        <v>14</v>
      </c>
      <c r="AM40" s="12">
        <v>3</v>
      </c>
      <c r="AN40" s="13" t="s">
        <v>5</v>
      </c>
      <c r="AO40" s="68"/>
      <c r="AP40" s="52" t="s">
        <v>11</v>
      </c>
      <c r="AQ40" s="52" t="s">
        <v>12</v>
      </c>
      <c r="AR40" s="52" t="s">
        <v>13</v>
      </c>
      <c r="AS40" s="53" t="s">
        <v>14</v>
      </c>
      <c r="AT40" s="54"/>
      <c r="BB40" s="6"/>
      <c r="BG40" s="6"/>
      <c r="BL40" s="6"/>
      <c r="BQ40" s="6"/>
      <c r="BT40" s="3"/>
      <c r="BU40" s="3"/>
      <c r="BV40" s="6"/>
    </row>
    <row r="41" spans="1:74" s="4" customFormat="1" ht="25.15" customHeight="1" x14ac:dyDescent="0.4">
      <c r="A41" s="3"/>
      <c r="B41" s="3"/>
      <c r="C41" s="3"/>
      <c r="D41" s="31">
        <f>DATE(D39,D40,1)</f>
        <v>45200</v>
      </c>
      <c r="E41" s="20" t="str">
        <f>TEXT(D41,"aaa")</f>
        <v>日</v>
      </c>
      <c r="F41" s="44"/>
      <c r="G41" s="105"/>
      <c r="H41" s="133"/>
      <c r="I41" s="56" t="str">
        <f>IF(G41="","",VLOOKUP(G41,$A$5:$B$34,2))</f>
        <v/>
      </c>
      <c r="J41" s="57" t="str">
        <f>IF(H41="","",VLOOKUP(H41,$A$5:$B$34,2))</f>
        <v/>
      </c>
      <c r="K41" s="31">
        <f>DATE(K39,K40,1)</f>
        <v>45231</v>
      </c>
      <c r="L41" s="20" t="str">
        <f>TEXT(K41,"aaa")</f>
        <v>水</v>
      </c>
      <c r="M41" s="49" t="s">
        <v>9</v>
      </c>
      <c r="N41" s="105"/>
      <c r="O41" s="133"/>
      <c r="P41" s="56" t="str">
        <f>IF(N41="","",VLOOKUP(N41,$A$5:$B$34,2))</f>
        <v/>
      </c>
      <c r="Q41" s="57" t="str">
        <f>IF(O41="","",VLOOKUP(O41,$A$5:$B$34,2))</f>
        <v/>
      </c>
      <c r="R41" s="31">
        <f>DATE(R39,R40,1)</f>
        <v>45261</v>
      </c>
      <c r="S41" s="20" t="str">
        <f>TEXT(R41,"aaa")</f>
        <v>金</v>
      </c>
      <c r="T41" s="44" t="s">
        <v>9</v>
      </c>
      <c r="U41" s="105"/>
      <c r="V41" s="133"/>
      <c r="W41" s="56" t="str">
        <f>IF(U41="","",VLOOKUP(U41,$A$5:$B$34,2))</f>
        <v/>
      </c>
      <c r="X41" s="57" t="str">
        <f>IF(V41="","",VLOOKUP(V41,$A$5:$B$34,2))</f>
        <v/>
      </c>
      <c r="Y41" s="32">
        <f>DATE(Y39,Y40,1)</f>
        <v>45292</v>
      </c>
      <c r="Z41" s="33" t="str">
        <f>TEXT(Y41,"aaa")</f>
        <v>月</v>
      </c>
      <c r="AA41" s="50"/>
      <c r="AB41" s="33"/>
      <c r="AC41" s="69"/>
      <c r="AD41" s="56" t="str">
        <f>IF(AB41="","",VLOOKUP(AB41,$A$5:$B$34,2))</f>
        <v/>
      </c>
      <c r="AE41" s="57" t="str">
        <f>IF(AC41="","",VLOOKUP(AC41,$A$5:$B$34,2))</f>
        <v/>
      </c>
      <c r="AF41" s="34">
        <f>DATE(AF39,AF40,1)</f>
        <v>45323</v>
      </c>
      <c r="AG41" s="35" t="str">
        <f>TEXT(AF41,"aaa")</f>
        <v>木</v>
      </c>
      <c r="AH41" s="44" t="s">
        <v>9</v>
      </c>
      <c r="AI41" s="105"/>
      <c r="AJ41" s="133"/>
      <c r="AK41" s="56" t="str">
        <f>IF(AI41="","",VLOOKUP(AI41,$A$5:$B$34,2))</f>
        <v/>
      </c>
      <c r="AL41" s="57" t="str">
        <f>IF(AJ41="","",VLOOKUP(AJ41,$A$5:$B$34,2))</f>
        <v/>
      </c>
      <c r="AM41" s="31">
        <f>DATE(AM39,AM40,1)</f>
        <v>45352</v>
      </c>
      <c r="AN41" s="20" t="str">
        <f>TEXT(AM41,"aaa")</f>
        <v>金</v>
      </c>
      <c r="AO41" s="44" t="s">
        <v>9</v>
      </c>
      <c r="AP41" s="105"/>
      <c r="AQ41" s="133"/>
      <c r="AR41" s="56" t="str">
        <f>IF(AP41="","",VLOOKUP(AP41,$A$5:$B$34,2))</f>
        <v/>
      </c>
      <c r="AS41" s="57" t="str">
        <f>IF(AQ41="","",VLOOKUP(AQ41,$A$5:$B$34,2))</f>
        <v/>
      </c>
      <c r="AT41" s="54"/>
      <c r="BB41" s="6"/>
      <c r="BG41" s="6"/>
      <c r="BL41" s="6"/>
      <c r="BQ41" s="6"/>
      <c r="BT41" s="3"/>
      <c r="BU41" s="3"/>
      <c r="BV41" s="6"/>
    </row>
    <row r="42" spans="1:74" s="4" customFormat="1" ht="25.15" customHeight="1" x14ac:dyDescent="0.4">
      <c r="A42" s="3"/>
      <c r="B42" s="3"/>
      <c r="C42" s="3"/>
      <c r="D42" s="19">
        <f>D41+1</f>
        <v>45201</v>
      </c>
      <c r="E42" s="18" t="str">
        <f t="shared" ref="E42:E71" si="18">TEXT(D42,"aaa")</f>
        <v>月</v>
      </c>
      <c r="F42" s="44"/>
      <c r="G42" s="102"/>
      <c r="H42" s="132"/>
      <c r="I42" s="59" t="str">
        <f t="shared" ref="I42:J71" si="19">IF(G42="","",VLOOKUP(G42,$A$5:$B$34,2))</f>
        <v/>
      </c>
      <c r="J42" s="60" t="str">
        <f t="shared" si="19"/>
        <v/>
      </c>
      <c r="K42" s="19">
        <f>K41+1</f>
        <v>45232</v>
      </c>
      <c r="L42" s="18" t="str">
        <f t="shared" ref="L42:L71" si="20">TEXT(K42,"aaa")</f>
        <v>木</v>
      </c>
      <c r="M42" s="44"/>
      <c r="N42" s="102"/>
      <c r="O42" s="132"/>
      <c r="P42" s="59" t="str">
        <f t="shared" ref="P42:Q71" si="21">IF(N42="","",VLOOKUP(N42,$A$5:$B$34,2))</f>
        <v/>
      </c>
      <c r="Q42" s="60" t="str">
        <f t="shared" si="21"/>
        <v/>
      </c>
      <c r="R42" s="19">
        <f>R41+1</f>
        <v>45262</v>
      </c>
      <c r="S42" s="18" t="str">
        <f t="shared" ref="S42:S71" si="22">TEXT(R42,"aaa")</f>
        <v>土</v>
      </c>
      <c r="T42" s="44"/>
      <c r="U42" s="102"/>
      <c r="V42" s="132"/>
      <c r="W42" s="59" t="str">
        <f t="shared" ref="W42:X71" si="23">IF(U42="","",VLOOKUP(U42,$A$5:$B$34,2))</f>
        <v/>
      </c>
      <c r="X42" s="60" t="str">
        <f t="shared" si="23"/>
        <v/>
      </c>
      <c r="Y42" s="19">
        <f>Y41+1</f>
        <v>45293</v>
      </c>
      <c r="Z42" s="18" t="str">
        <f t="shared" ref="Z42:Z71" si="24">TEXT(Y42,"aaa")</f>
        <v>火</v>
      </c>
      <c r="AA42" s="45"/>
      <c r="AB42" s="22"/>
      <c r="AC42" s="61"/>
      <c r="AD42" s="59" t="str">
        <f t="shared" ref="AD42:AE71" si="25">IF(AB42="","",VLOOKUP(AB42,$A$5:$B$34,2))</f>
        <v/>
      </c>
      <c r="AE42" s="60" t="str">
        <f t="shared" si="25"/>
        <v/>
      </c>
      <c r="AF42" s="19">
        <f>AF41+1</f>
        <v>45324</v>
      </c>
      <c r="AG42" s="18" t="str">
        <f t="shared" ref="AG42:AG70" si="26">TEXT(AF42,"aaa")</f>
        <v>金</v>
      </c>
      <c r="AH42" s="44"/>
      <c r="AI42" s="102"/>
      <c r="AJ42" s="132"/>
      <c r="AK42" s="59" t="str">
        <f t="shared" ref="AK42:AL68" si="27">IF(AI42="","",VLOOKUP(AI42,$A$5:$B$34,2))</f>
        <v/>
      </c>
      <c r="AL42" s="60" t="str">
        <f t="shared" si="27"/>
        <v/>
      </c>
      <c r="AM42" s="19">
        <f>AM41+1</f>
        <v>45353</v>
      </c>
      <c r="AN42" s="18" t="str">
        <f t="shared" ref="AN42:AN71" si="28">TEXT(AM42,"aaa")</f>
        <v>土</v>
      </c>
      <c r="AO42" s="44"/>
      <c r="AP42" s="102"/>
      <c r="AQ42" s="132"/>
      <c r="AR42" s="59" t="str">
        <f t="shared" ref="AR42:AS71" si="29">IF(AP42="","",VLOOKUP(AP42,$A$5:$B$34,2))</f>
        <v/>
      </c>
      <c r="AS42" s="60" t="str">
        <f t="shared" si="29"/>
        <v/>
      </c>
      <c r="AT42" s="54"/>
      <c r="BB42" s="6"/>
      <c r="BG42" s="6"/>
      <c r="BL42" s="6"/>
      <c r="BQ42" s="6"/>
      <c r="BT42" s="3"/>
      <c r="BU42" s="3"/>
      <c r="BV42" s="6"/>
    </row>
    <row r="43" spans="1:74" s="4" customFormat="1" ht="25.15" customHeight="1" x14ac:dyDescent="0.4">
      <c r="A43" s="3"/>
      <c r="B43" s="3"/>
      <c r="C43" s="3"/>
      <c r="D43" s="19">
        <f t="shared" ref="D43:D67" si="30">D42+1</f>
        <v>45202</v>
      </c>
      <c r="E43" s="18" t="str">
        <f t="shared" si="18"/>
        <v>火</v>
      </c>
      <c r="F43" s="44" t="s">
        <v>9</v>
      </c>
      <c r="G43" s="102"/>
      <c r="H43" s="132"/>
      <c r="I43" s="59" t="str">
        <f t="shared" si="19"/>
        <v/>
      </c>
      <c r="J43" s="60" t="str">
        <f t="shared" si="19"/>
        <v/>
      </c>
      <c r="K43" s="21">
        <f t="shared" ref="K43:K67" si="31">K42+1</f>
        <v>45233</v>
      </c>
      <c r="L43" s="22" t="str">
        <f t="shared" si="20"/>
        <v>金</v>
      </c>
      <c r="M43" s="45"/>
      <c r="N43" s="103"/>
      <c r="O43" s="134"/>
      <c r="P43" s="59" t="str">
        <f t="shared" si="21"/>
        <v/>
      </c>
      <c r="Q43" s="60" t="str">
        <f t="shared" si="21"/>
        <v/>
      </c>
      <c r="R43" s="19">
        <f t="shared" ref="R43:R67" si="32">R42+1</f>
        <v>45263</v>
      </c>
      <c r="S43" s="18" t="str">
        <f t="shared" si="22"/>
        <v>日</v>
      </c>
      <c r="T43" s="44"/>
      <c r="U43" s="102"/>
      <c r="V43" s="132"/>
      <c r="W43" s="59" t="str">
        <f t="shared" si="23"/>
        <v/>
      </c>
      <c r="X43" s="60" t="str">
        <f t="shared" si="23"/>
        <v/>
      </c>
      <c r="Y43" s="19">
        <f t="shared" ref="Y43:Y67" si="33">Y42+1</f>
        <v>45294</v>
      </c>
      <c r="Z43" s="18" t="str">
        <f t="shared" si="24"/>
        <v>水</v>
      </c>
      <c r="AA43" s="44"/>
      <c r="AB43" s="18"/>
      <c r="AC43" s="58"/>
      <c r="AD43" s="59" t="str">
        <f t="shared" si="25"/>
        <v/>
      </c>
      <c r="AE43" s="60" t="str">
        <f t="shared" si="25"/>
        <v/>
      </c>
      <c r="AF43" s="19">
        <f t="shared" ref="AF43:AF67" si="34">AF42+1</f>
        <v>45325</v>
      </c>
      <c r="AG43" s="18" t="str">
        <f t="shared" si="26"/>
        <v>土</v>
      </c>
      <c r="AH43" s="44"/>
      <c r="AI43" s="102"/>
      <c r="AJ43" s="132"/>
      <c r="AK43" s="59" t="str">
        <f t="shared" si="27"/>
        <v/>
      </c>
      <c r="AL43" s="60" t="str">
        <f t="shared" si="27"/>
        <v/>
      </c>
      <c r="AM43" s="19">
        <f t="shared" ref="AM43:AM67" si="35">AM42+1</f>
        <v>45354</v>
      </c>
      <c r="AN43" s="18" t="str">
        <f t="shared" si="28"/>
        <v>日</v>
      </c>
      <c r="AO43" s="44"/>
      <c r="AP43" s="102"/>
      <c r="AQ43" s="132"/>
      <c r="AR43" s="59" t="str">
        <f t="shared" si="29"/>
        <v/>
      </c>
      <c r="AS43" s="60" t="str">
        <f t="shared" si="29"/>
        <v/>
      </c>
      <c r="AT43" s="54"/>
      <c r="BB43" s="6"/>
      <c r="BG43" s="6"/>
      <c r="BL43" s="6"/>
      <c r="BQ43" s="6"/>
      <c r="BT43" s="3"/>
      <c r="BU43" s="3"/>
      <c r="BV43" s="6"/>
    </row>
    <row r="44" spans="1:74" s="4" customFormat="1" ht="25.15" customHeight="1" x14ac:dyDescent="0.4">
      <c r="A44" s="3"/>
      <c r="B44" s="3"/>
      <c r="C44" s="3"/>
      <c r="D44" s="19">
        <f t="shared" si="30"/>
        <v>45203</v>
      </c>
      <c r="E44" s="18" t="str">
        <f t="shared" si="18"/>
        <v>水</v>
      </c>
      <c r="F44" s="44" t="s">
        <v>9</v>
      </c>
      <c r="G44" s="102"/>
      <c r="H44" s="132"/>
      <c r="I44" s="59" t="str">
        <f t="shared" si="19"/>
        <v/>
      </c>
      <c r="J44" s="60" t="str">
        <f t="shared" si="19"/>
        <v/>
      </c>
      <c r="K44" s="19">
        <f t="shared" si="31"/>
        <v>45234</v>
      </c>
      <c r="L44" s="18" t="str">
        <f t="shared" si="20"/>
        <v>土</v>
      </c>
      <c r="M44" s="44"/>
      <c r="N44" s="102"/>
      <c r="O44" s="132"/>
      <c r="P44" s="59" t="str">
        <f t="shared" si="21"/>
        <v/>
      </c>
      <c r="Q44" s="60" t="str">
        <f t="shared" si="21"/>
        <v/>
      </c>
      <c r="R44" s="19">
        <f t="shared" si="32"/>
        <v>45264</v>
      </c>
      <c r="S44" s="18" t="str">
        <f t="shared" si="22"/>
        <v>月</v>
      </c>
      <c r="T44" s="44"/>
      <c r="U44" s="102"/>
      <c r="V44" s="132"/>
      <c r="W44" s="59" t="str">
        <f t="shared" si="23"/>
        <v/>
      </c>
      <c r="X44" s="60" t="str">
        <f t="shared" si="23"/>
        <v/>
      </c>
      <c r="Y44" s="19">
        <f t="shared" si="33"/>
        <v>45295</v>
      </c>
      <c r="Z44" s="18" t="str">
        <f t="shared" si="24"/>
        <v>木</v>
      </c>
      <c r="AA44" s="44"/>
      <c r="AB44" s="18"/>
      <c r="AC44" s="58"/>
      <c r="AD44" s="59" t="str">
        <f t="shared" si="25"/>
        <v/>
      </c>
      <c r="AE44" s="60" t="str">
        <f t="shared" si="25"/>
        <v/>
      </c>
      <c r="AF44" s="19">
        <f t="shared" si="34"/>
        <v>45326</v>
      </c>
      <c r="AG44" s="18" t="str">
        <f t="shared" si="26"/>
        <v>日</v>
      </c>
      <c r="AH44" s="44"/>
      <c r="AI44" s="102"/>
      <c r="AJ44" s="132"/>
      <c r="AK44" s="59" t="str">
        <f t="shared" si="27"/>
        <v/>
      </c>
      <c r="AL44" s="60" t="str">
        <f t="shared" si="27"/>
        <v/>
      </c>
      <c r="AM44" s="19">
        <f t="shared" si="35"/>
        <v>45355</v>
      </c>
      <c r="AN44" s="18" t="str">
        <f t="shared" si="28"/>
        <v>月</v>
      </c>
      <c r="AO44" s="44"/>
      <c r="AP44" s="102"/>
      <c r="AQ44" s="132"/>
      <c r="AR44" s="59" t="str">
        <f t="shared" si="29"/>
        <v/>
      </c>
      <c r="AS44" s="60" t="str">
        <f t="shared" si="29"/>
        <v/>
      </c>
      <c r="AT44" s="54"/>
      <c r="BB44" s="6"/>
      <c r="BG44" s="6"/>
      <c r="BL44" s="6"/>
      <c r="BQ44" s="6"/>
      <c r="BT44" s="3"/>
      <c r="BU44" s="3"/>
      <c r="BV44" s="6"/>
    </row>
    <row r="45" spans="1:74" s="4" customFormat="1" ht="25.15" customHeight="1" x14ac:dyDescent="0.4">
      <c r="A45" s="3"/>
      <c r="B45" s="3"/>
      <c r="C45" s="3"/>
      <c r="D45" s="19">
        <f t="shared" si="30"/>
        <v>45204</v>
      </c>
      <c r="E45" s="18" t="str">
        <f t="shared" si="18"/>
        <v>木</v>
      </c>
      <c r="F45" s="44" t="s">
        <v>9</v>
      </c>
      <c r="G45" s="102"/>
      <c r="H45" s="132"/>
      <c r="I45" s="59" t="str">
        <f t="shared" si="19"/>
        <v/>
      </c>
      <c r="J45" s="60" t="str">
        <f t="shared" si="19"/>
        <v/>
      </c>
      <c r="K45" s="19">
        <f t="shared" si="31"/>
        <v>45235</v>
      </c>
      <c r="L45" s="18" t="str">
        <f t="shared" si="20"/>
        <v>日</v>
      </c>
      <c r="M45" s="44"/>
      <c r="N45" s="102"/>
      <c r="O45" s="132"/>
      <c r="P45" s="59" t="str">
        <f t="shared" si="21"/>
        <v/>
      </c>
      <c r="Q45" s="60" t="str">
        <f t="shared" si="21"/>
        <v/>
      </c>
      <c r="R45" s="19">
        <f t="shared" si="32"/>
        <v>45265</v>
      </c>
      <c r="S45" s="18" t="str">
        <f t="shared" si="22"/>
        <v>火</v>
      </c>
      <c r="T45" s="44"/>
      <c r="U45" s="102"/>
      <c r="V45" s="132"/>
      <c r="W45" s="59" t="str">
        <f t="shared" si="23"/>
        <v/>
      </c>
      <c r="X45" s="60" t="str">
        <f t="shared" si="23"/>
        <v/>
      </c>
      <c r="Y45" s="19">
        <f t="shared" si="33"/>
        <v>45296</v>
      </c>
      <c r="Z45" s="18" t="str">
        <f t="shared" si="24"/>
        <v>金</v>
      </c>
      <c r="AA45" s="44"/>
      <c r="AB45" s="18"/>
      <c r="AC45" s="58"/>
      <c r="AD45" s="59" t="str">
        <f t="shared" si="25"/>
        <v/>
      </c>
      <c r="AE45" s="60" t="str">
        <f t="shared" si="25"/>
        <v/>
      </c>
      <c r="AF45" s="19">
        <f t="shared" si="34"/>
        <v>45327</v>
      </c>
      <c r="AG45" s="18" t="str">
        <f t="shared" si="26"/>
        <v>月</v>
      </c>
      <c r="AH45" s="44"/>
      <c r="AI45" s="102"/>
      <c r="AJ45" s="132"/>
      <c r="AK45" s="59" t="str">
        <f t="shared" si="27"/>
        <v/>
      </c>
      <c r="AL45" s="60" t="str">
        <f t="shared" si="27"/>
        <v/>
      </c>
      <c r="AM45" s="19">
        <f t="shared" si="35"/>
        <v>45356</v>
      </c>
      <c r="AN45" s="18" t="str">
        <f t="shared" si="28"/>
        <v>火</v>
      </c>
      <c r="AO45" s="44"/>
      <c r="AP45" s="102"/>
      <c r="AQ45" s="132"/>
      <c r="AR45" s="59" t="str">
        <f t="shared" si="29"/>
        <v/>
      </c>
      <c r="AS45" s="60" t="str">
        <f t="shared" si="29"/>
        <v/>
      </c>
      <c r="AT45" s="54"/>
      <c r="BB45" s="6"/>
      <c r="BG45" s="6"/>
      <c r="BL45" s="6"/>
      <c r="BQ45" s="6"/>
      <c r="BT45" s="3"/>
      <c r="BU45" s="3"/>
      <c r="BV45" s="6"/>
    </row>
    <row r="46" spans="1:74" s="4" customFormat="1" ht="25.15" customHeight="1" x14ac:dyDescent="0.4">
      <c r="A46" s="3"/>
      <c r="B46" s="3"/>
      <c r="C46" s="3"/>
      <c r="D46" s="19">
        <f t="shared" si="30"/>
        <v>45205</v>
      </c>
      <c r="E46" s="18" t="str">
        <f t="shared" si="18"/>
        <v>金</v>
      </c>
      <c r="F46" s="44" t="s">
        <v>9</v>
      </c>
      <c r="G46" s="102"/>
      <c r="H46" s="132"/>
      <c r="I46" s="59" t="str">
        <f t="shared" si="19"/>
        <v/>
      </c>
      <c r="J46" s="60" t="str">
        <f t="shared" si="19"/>
        <v/>
      </c>
      <c r="K46" s="19">
        <f t="shared" si="31"/>
        <v>45236</v>
      </c>
      <c r="L46" s="18" t="str">
        <f t="shared" si="20"/>
        <v>月</v>
      </c>
      <c r="M46" s="44"/>
      <c r="N46" s="102"/>
      <c r="O46" s="132"/>
      <c r="P46" s="59" t="str">
        <f t="shared" si="21"/>
        <v/>
      </c>
      <c r="Q46" s="60" t="str">
        <f t="shared" si="21"/>
        <v/>
      </c>
      <c r="R46" s="19">
        <f t="shared" si="32"/>
        <v>45266</v>
      </c>
      <c r="S46" s="18" t="str">
        <f t="shared" si="22"/>
        <v>水</v>
      </c>
      <c r="T46" s="44"/>
      <c r="U46" s="102"/>
      <c r="V46" s="132"/>
      <c r="W46" s="59" t="str">
        <f t="shared" si="23"/>
        <v/>
      </c>
      <c r="X46" s="60" t="str">
        <f t="shared" si="23"/>
        <v/>
      </c>
      <c r="Y46" s="19">
        <f t="shared" si="33"/>
        <v>45297</v>
      </c>
      <c r="Z46" s="18" t="str">
        <f t="shared" si="24"/>
        <v>土</v>
      </c>
      <c r="AA46" s="44"/>
      <c r="AB46" s="18"/>
      <c r="AC46" s="58"/>
      <c r="AD46" s="59" t="str">
        <f t="shared" si="25"/>
        <v/>
      </c>
      <c r="AE46" s="60" t="str">
        <f t="shared" si="25"/>
        <v/>
      </c>
      <c r="AF46" s="19">
        <f t="shared" si="34"/>
        <v>45328</v>
      </c>
      <c r="AG46" s="18" t="str">
        <f t="shared" si="26"/>
        <v>火</v>
      </c>
      <c r="AH46" s="44"/>
      <c r="AI46" s="102"/>
      <c r="AJ46" s="132"/>
      <c r="AK46" s="59" t="str">
        <f t="shared" si="27"/>
        <v/>
      </c>
      <c r="AL46" s="60" t="str">
        <f t="shared" si="27"/>
        <v/>
      </c>
      <c r="AM46" s="19">
        <f t="shared" si="35"/>
        <v>45357</v>
      </c>
      <c r="AN46" s="18" t="str">
        <f t="shared" si="28"/>
        <v>水</v>
      </c>
      <c r="AO46" s="44"/>
      <c r="AP46" s="102"/>
      <c r="AQ46" s="132"/>
      <c r="AR46" s="59" t="str">
        <f t="shared" si="29"/>
        <v/>
      </c>
      <c r="AS46" s="60" t="str">
        <f t="shared" si="29"/>
        <v/>
      </c>
      <c r="AT46" s="54"/>
      <c r="BB46" s="6"/>
      <c r="BG46" s="6"/>
      <c r="BL46" s="6"/>
      <c r="BQ46" s="6"/>
      <c r="BT46" s="3"/>
      <c r="BU46" s="3"/>
      <c r="BV46" s="6"/>
    </row>
    <row r="47" spans="1:74" s="4" customFormat="1" ht="25.15" customHeight="1" x14ac:dyDescent="0.4">
      <c r="A47" s="3"/>
      <c r="B47" s="3"/>
      <c r="C47" s="3"/>
      <c r="D47" s="19">
        <f t="shared" si="30"/>
        <v>45206</v>
      </c>
      <c r="E47" s="18" t="str">
        <f t="shared" si="18"/>
        <v>土</v>
      </c>
      <c r="F47" s="44"/>
      <c r="G47" s="102"/>
      <c r="H47" s="132"/>
      <c r="I47" s="59" t="str">
        <f t="shared" si="19"/>
        <v/>
      </c>
      <c r="J47" s="60" t="str">
        <f t="shared" si="19"/>
        <v/>
      </c>
      <c r="K47" s="19">
        <f t="shared" si="31"/>
        <v>45237</v>
      </c>
      <c r="L47" s="18" t="str">
        <f t="shared" si="20"/>
        <v>火</v>
      </c>
      <c r="M47" s="44"/>
      <c r="N47" s="102"/>
      <c r="O47" s="132"/>
      <c r="P47" s="59" t="str">
        <f t="shared" si="21"/>
        <v/>
      </c>
      <c r="Q47" s="60" t="str">
        <f t="shared" si="21"/>
        <v/>
      </c>
      <c r="R47" s="19">
        <f t="shared" si="32"/>
        <v>45267</v>
      </c>
      <c r="S47" s="18" t="str">
        <f t="shared" si="22"/>
        <v>木</v>
      </c>
      <c r="T47" s="44"/>
      <c r="U47" s="102"/>
      <c r="V47" s="132"/>
      <c r="W47" s="59" t="str">
        <f t="shared" si="23"/>
        <v/>
      </c>
      <c r="X47" s="60" t="str">
        <f t="shared" si="23"/>
        <v/>
      </c>
      <c r="Y47" s="23">
        <f t="shared" si="33"/>
        <v>45298</v>
      </c>
      <c r="Z47" s="24" t="str">
        <f t="shared" si="24"/>
        <v>日</v>
      </c>
      <c r="AA47" s="46"/>
      <c r="AB47" s="18"/>
      <c r="AC47" s="58"/>
      <c r="AD47" s="59" t="str">
        <f t="shared" si="25"/>
        <v/>
      </c>
      <c r="AE47" s="60" t="str">
        <f t="shared" si="25"/>
        <v/>
      </c>
      <c r="AF47" s="19">
        <f t="shared" si="34"/>
        <v>45329</v>
      </c>
      <c r="AG47" s="18" t="str">
        <f t="shared" si="26"/>
        <v>水</v>
      </c>
      <c r="AH47" s="44"/>
      <c r="AI47" s="102"/>
      <c r="AJ47" s="132"/>
      <c r="AK47" s="59" t="str">
        <f t="shared" si="27"/>
        <v/>
      </c>
      <c r="AL47" s="60" t="str">
        <f t="shared" si="27"/>
        <v/>
      </c>
      <c r="AM47" s="19">
        <f t="shared" si="35"/>
        <v>45358</v>
      </c>
      <c r="AN47" s="18" t="str">
        <f t="shared" si="28"/>
        <v>木</v>
      </c>
      <c r="AO47" s="44"/>
      <c r="AP47" s="102"/>
      <c r="AQ47" s="132"/>
      <c r="AR47" s="59" t="str">
        <f t="shared" si="29"/>
        <v/>
      </c>
      <c r="AS47" s="60" t="str">
        <f t="shared" si="29"/>
        <v/>
      </c>
      <c r="AT47" s="54"/>
      <c r="BB47" s="6"/>
      <c r="BG47" s="6"/>
      <c r="BL47" s="6"/>
      <c r="BQ47" s="6"/>
      <c r="BT47" s="3"/>
      <c r="BU47" s="3"/>
      <c r="BV47" s="6"/>
    </row>
    <row r="48" spans="1:74" s="4" customFormat="1" ht="25.15" customHeight="1" x14ac:dyDescent="0.4">
      <c r="A48" s="3"/>
      <c r="B48" s="3"/>
      <c r="C48" s="3"/>
      <c r="D48" s="23">
        <f t="shared" si="30"/>
        <v>45207</v>
      </c>
      <c r="E48" s="24" t="str">
        <f t="shared" si="18"/>
        <v>日</v>
      </c>
      <c r="F48" s="44"/>
      <c r="G48" s="102"/>
      <c r="H48" s="132"/>
      <c r="I48" s="59" t="str">
        <f t="shared" si="19"/>
        <v/>
      </c>
      <c r="J48" s="60" t="str">
        <f t="shared" si="19"/>
        <v/>
      </c>
      <c r="K48" s="19">
        <f t="shared" si="31"/>
        <v>45238</v>
      </c>
      <c r="L48" s="18" t="str">
        <f t="shared" si="20"/>
        <v>水</v>
      </c>
      <c r="M48" s="44"/>
      <c r="N48" s="102"/>
      <c r="O48" s="132"/>
      <c r="P48" s="59" t="str">
        <f t="shared" si="21"/>
        <v/>
      </c>
      <c r="Q48" s="60" t="str">
        <f t="shared" si="21"/>
        <v/>
      </c>
      <c r="R48" s="19">
        <f t="shared" si="32"/>
        <v>45268</v>
      </c>
      <c r="S48" s="18" t="str">
        <f t="shared" si="22"/>
        <v>金</v>
      </c>
      <c r="T48" s="44" t="s">
        <v>9</v>
      </c>
      <c r="U48" s="102"/>
      <c r="V48" s="132"/>
      <c r="W48" s="59" t="str">
        <f t="shared" si="23"/>
        <v/>
      </c>
      <c r="X48" s="60" t="str">
        <f t="shared" si="23"/>
        <v/>
      </c>
      <c r="Y48" s="19">
        <f t="shared" si="33"/>
        <v>45299</v>
      </c>
      <c r="Z48" s="18" t="str">
        <f t="shared" si="24"/>
        <v>月</v>
      </c>
      <c r="AA48" s="44"/>
      <c r="AB48" s="22"/>
      <c r="AC48" s="61"/>
      <c r="AD48" s="59" t="str">
        <f t="shared" si="25"/>
        <v/>
      </c>
      <c r="AE48" s="60" t="str">
        <f t="shared" si="25"/>
        <v/>
      </c>
      <c r="AF48" s="19">
        <f t="shared" si="34"/>
        <v>45330</v>
      </c>
      <c r="AG48" s="18" t="str">
        <f t="shared" si="26"/>
        <v>木</v>
      </c>
      <c r="AH48" s="44"/>
      <c r="AI48" s="102"/>
      <c r="AJ48" s="132"/>
      <c r="AK48" s="59" t="str">
        <f t="shared" si="27"/>
        <v/>
      </c>
      <c r="AL48" s="60" t="str">
        <f t="shared" si="27"/>
        <v/>
      </c>
      <c r="AM48" s="19">
        <f t="shared" si="35"/>
        <v>45359</v>
      </c>
      <c r="AN48" s="18" t="str">
        <f t="shared" si="28"/>
        <v>金</v>
      </c>
      <c r="AO48" s="44"/>
      <c r="AP48" s="102"/>
      <c r="AQ48" s="132"/>
      <c r="AR48" s="59" t="str">
        <f t="shared" si="29"/>
        <v/>
      </c>
      <c r="AS48" s="60" t="str">
        <f t="shared" si="29"/>
        <v/>
      </c>
      <c r="AT48" s="54"/>
      <c r="BB48" s="6"/>
      <c r="BG48" s="6"/>
      <c r="BL48" s="6"/>
      <c r="BQ48" s="6"/>
      <c r="BT48" s="3"/>
      <c r="BU48" s="3"/>
      <c r="BV48" s="6"/>
    </row>
    <row r="49" spans="1:74" s="4" customFormat="1" ht="25.15" customHeight="1" x14ac:dyDescent="0.4">
      <c r="A49" s="3"/>
      <c r="B49" s="3"/>
      <c r="C49" s="3"/>
      <c r="D49" s="19">
        <f t="shared" si="30"/>
        <v>45208</v>
      </c>
      <c r="E49" s="18" t="str">
        <f t="shared" si="18"/>
        <v>月</v>
      </c>
      <c r="F49" s="44"/>
      <c r="G49" s="102"/>
      <c r="H49" s="132"/>
      <c r="I49" s="59" t="str">
        <f t="shared" si="19"/>
        <v/>
      </c>
      <c r="J49" s="60" t="str">
        <f t="shared" si="19"/>
        <v/>
      </c>
      <c r="K49" s="19">
        <f t="shared" si="31"/>
        <v>45239</v>
      </c>
      <c r="L49" s="18" t="str">
        <f t="shared" si="20"/>
        <v>木</v>
      </c>
      <c r="M49" s="44"/>
      <c r="N49" s="102"/>
      <c r="O49" s="132"/>
      <c r="P49" s="59" t="str">
        <f t="shared" si="21"/>
        <v/>
      </c>
      <c r="Q49" s="60" t="str">
        <f t="shared" si="21"/>
        <v/>
      </c>
      <c r="R49" s="19">
        <f t="shared" si="32"/>
        <v>45269</v>
      </c>
      <c r="S49" s="18" t="str">
        <f t="shared" si="22"/>
        <v>土</v>
      </c>
      <c r="T49" s="44" t="s">
        <v>9</v>
      </c>
      <c r="U49" s="102"/>
      <c r="V49" s="132"/>
      <c r="W49" s="59" t="str">
        <f t="shared" si="23"/>
        <v/>
      </c>
      <c r="X49" s="60" t="str">
        <f t="shared" si="23"/>
        <v/>
      </c>
      <c r="Y49" s="21">
        <f t="shared" si="33"/>
        <v>45300</v>
      </c>
      <c r="Z49" s="22" t="str">
        <f t="shared" si="24"/>
        <v>火</v>
      </c>
      <c r="AA49" s="44" t="s">
        <v>9</v>
      </c>
      <c r="AB49" s="103"/>
      <c r="AC49" s="134"/>
      <c r="AD49" s="59" t="str">
        <f t="shared" si="25"/>
        <v/>
      </c>
      <c r="AE49" s="60" t="str">
        <f t="shared" si="25"/>
        <v/>
      </c>
      <c r="AF49" s="19">
        <f t="shared" si="34"/>
        <v>45331</v>
      </c>
      <c r="AG49" s="18" t="str">
        <f t="shared" si="26"/>
        <v>金</v>
      </c>
      <c r="AH49" s="44"/>
      <c r="AI49" s="102"/>
      <c r="AJ49" s="132"/>
      <c r="AK49" s="59" t="str">
        <f t="shared" si="27"/>
        <v/>
      </c>
      <c r="AL49" s="60" t="str">
        <f t="shared" si="27"/>
        <v/>
      </c>
      <c r="AM49" s="19">
        <f t="shared" si="35"/>
        <v>45360</v>
      </c>
      <c r="AN49" s="18" t="str">
        <f t="shared" si="28"/>
        <v>土</v>
      </c>
      <c r="AO49" s="44"/>
      <c r="AP49" s="102"/>
      <c r="AQ49" s="132"/>
      <c r="AR49" s="59" t="str">
        <f t="shared" si="29"/>
        <v/>
      </c>
      <c r="AS49" s="60" t="str">
        <f t="shared" si="29"/>
        <v/>
      </c>
      <c r="AT49" s="54"/>
      <c r="BB49" s="6"/>
      <c r="BG49" s="6"/>
      <c r="BL49" s="6"/>
      <c r="BQ49" s="6"/>
      <c r="BT49" s="3"/>
      <c r="BU49" s="3"/>
      <c r="BV49" s="6"/>
    </row>
    <row r="50" spans="1:74" s="4" customFormat="1" ht="25.15" customHeight="1" x14ac:dyDescent="0.4">
      <c r="A50" s="3"/>
      <c r="B50" s="3"/>
      <c r="C50" s="3"/>
      <c r="D50" s="19">
        <f t="shared" si="30"/>
        <v>45209</v>
      </c>
      <c r="E50" s="18" t="str">
        <f t="shared" si="18"/>
        <v>火</v>
      </c>
      <c r="F50" s="45"/>
      <c r="G50" s="103"/>
      <c r="H50" s="134"/>
      <c r="I50" s="59" t="str">
        <f t="shared" si="19"/>
        <v/>
      </c>
      <c r="J50" s="60" t="str">
        <f t="shared" si="19"/>
        <v/>
      </c>
      <c r="K50" s="19">
        <f t="shared" si="31"/>
        <v>45240</v>
      </c>
      <c r="L50" s="18" t="str">
        <f t="shared" si="20"/>
        <v>金</v>
      </c>
      <c r="M50" s="44"/>
      <c r="N50" s="102"/>
      <c r="O50" s="132"/>
      <c r="P50" s="59" t="str">
        <f t="shared" si="21"/>
        <v/>
      </c>
      <c r="Q50" s="60" t="str">
        <f t="shared" si="21"/>
        <v/>
      </c>
      <c r="R50" s="19">
        <f t="shared" si="32"/>
        <v>45270</v>
      </c>
      <c r="S50" s="18" t="str">
        <f t="shared" si="22"/>
        <v>日</v>
      </c>
      <c r="T50" s="44"/>
      <c r="U50" s="102"/>
      <c r="V50" s="132"/>
      <c r="W50" s="59" t="str">
        <f t="shared" si="23"/>
        <v/>
      </c>
      <c r="X50" s="60" t="str">
        <f t="shared" si="23"/>
        <v/>
      </c>
      <c r="Y50" s="19">
        <f t="shared" si="33"/>
        <v>45301</v>
      </c>
      <c r="Z50" s="18" t="str">
        <f t="shared" si="24"/>
        <v>水</v>
      </c>
      <c r="AA50" s="44" t="s">
        <v>9</v>
      </c>
      <c r="AB50" s="102"/>
      <c r="AC50" s="132"/>
      <c r="AD50" s="59" t="str">
        <f t="shared" si="25"/>
        <v/>
      </c>
      <c r="AE50" s="60" t="str">
        <f t="shared" si="25"/>
        <v/>
      </c>
      <c r="AF50" s="19">
        <f t="shared" si="34"/>
        <v>45332</v>
      </c>
      <c r="AG50" s="18" t="str">
        <f t="shared" si="26"/>
        <v>土</v>
      </c>
      <c r="AH50" s="44"/>
      <c r="AI50" s="102"/>
      <c r="AJ50" s="132"/>
      <c r="AK50" s="59" t="str">
        <f t="shared" si="27"/>
        <v/>
      </c>
      <c r="AL50" s="60" t="str">
        <f t="shared" si="27"/>
        <v/>
      </c>
      <c r="AM50" s="19">
        <f t="shared" si="35"/>
        <v>45361</v>
      </c>
      <c r="AN50" s="18" t="str">
        <f t="shared" si="28"/>
        <v>日</v>
      </c>
      <c r="AO50" s="44"/>
      <c r="AP50" s="102"/>
      <c r="AQ50" s="132"/>
      <c r="AR50" s="59" t="str">
        <f t="shared" si="29"/>
        <v/>
      </c>
      <c r="AS50" s="60" t="str">
        <f t="shared" si="29"/>
        <v/>
      </c>
      <c r="AT50" s="54"/>
      <c r="BB50" s="6"/>
      <c r="BG50" s="6"/>
      <c r="BL50" s="6"/>
      <c r="BQ50" s="6"/>
      <c r="BT50" s="3"/>
      <c r="BU50" s="3"/>
      <c r="BV50" s="6"/>
    </row>
    <row r="51" spans="1:74" s="4" customFormat="1" ht="25.15" customHeight="1" x14ac:dyDescent="0.4">
      <c r="A51" s="3"/>
      <c r="B51" s="3"/>
      <c r="C51" s="3"/>
      <c r="D51" s="19">
        <f t="shared" si="30"/>
        <v>45210</v>
      </c>
      <c r="E51" s="18" t="str">
        <f t="shared" si="18"/>
        <v>水</v>
      </c>
      <c r="F51" s="44"/>
      <c r="G51" s="102"/>
      <c r="H51" s="132"/>
      <c r="I51" s="59" t="str">
        <f t="shared" si="19"/>
        <v/>
      </c>
      <c r="J51" s="60" t="str">
        <f t="shared" si="19"/>
        <v/>
      </c>
      <c r="K51" s="19">
        <f t="shared" si="31"/>
        <v>45241</v>
      </c>
      <c r="L51" s="18" t="str">
        <f t="shared" si="20"/>
        <v>土</v>
      </c>
      <c r="M51" s="44"/>
      <c r="N51" s="102"/>
      <c r="O51" s="132"/>
      <c r="P51" s="59" t="str">
        <f t="shared" si="21"/>
        <v/>
      </c>
      <c r="Q51" s="60" t="str">
        <f t="shared" si="21"/>
        <v/>
      </c>
      <c r="R51" s="19">
        <f t="shared" si="32"/>
        <v>45271</v>
      </c>
      <c r="S51" s="18" t="str">
        <f t="shared" si="22"/>
        <v>月</v>
      </c>
      <c r="T51" s="44"/>
      <c r="U51" s="102"/>
      <c r="V51" s="132"/>
      <c r="W51" s="59" t="str">
        <f t="shared" si="23"/>
        <v/>
      </c>
      <c r="X51" s="60" t="str">
        <f t="shared" si="23"/>
        <v/>
      </c>
      <c r="Y51" s="19">
        <f t="shared" si="33"/>
        <v>45302</v>
      </c>
      <c r="Z51" s="18" t="str">
        <f t="shared" si="24"/>
        <v>木</v>
      </c>
      <c r="AA51" s="44" t="s">
        <v>9</v>
      </c>
      <c r="AB51" s="102"/>
      <c r="AC51" s="132"/>
      <c r="AD51" s="59" t="str">
        <f t="shared" si="25"/>
        <v/>
      </c>
      <c r="AE51" s="60" t="str">
        <f t="shared" si="25"/>
        <v/>
      </c>
      <c r="AF51" s="21">
        <f t="shared" si="34"/>
        <v>45333</v>
      </c>
      <c r="AG51" s="22" t="str">
        <f t="shared" si="26"/>
        <v>日</v>
      </c>
      <c r="AH51" s="45"/>
      <c r="AI51" s="103"/>
      <c r="AJ51" s="134"/>
      <c r="AK51" s="59" t="str">
        <f t="shared" si="27"/>
        <v/>
      </c>
      <c r="AL51" s="60" t="str">
        <f t="shared" si="27"/>
        <v/>
      </c>
      <c r="AM51" s="19">
        <f t="shared" si="35"/>
        <v>45362</v>
      </c>
      <c r="AN51" s="18" t="str">
        <f t="shared" si="28"/>
        <v>月</v>
      </c>
      <c r="AO51" s="44" t="s">
        <v>9</v>
      </c>
      <c r="AP51" s="102"/>
      <c r="AQ51" s="132"/>
      <c r="AR51" s="59" t="str">
        <f t="shared" si="29"/>
        <v/>
      </c>
      <c r="AS51" s="60" t="str">
        <f t="shared" si="29"/>
        <v/>
      </c>
      <c r="AT51" s="54"/>
      <c r="BB51" s="6"/>
      <c r="BG51" s="6"/>
      <c r="BL51" s="6"/>
      <c r="BQ51" s="6"/>
      <c r="BT51" s="3"/>
      <c r="BU51" s="3"/>
      <c r="BV51" s="6"/>
    </row>
    <row r="52" spans="1:74" s="4" customFormat="1" ht="25.15" customHeight="1" x14ac:dyDescent="0.4">
      <c r="A52" s="3"/>
      <c r="B52" s="3"/>
      <c r="C52" s="3"/>
      <c r="D52" s="23">
        <f t="shared" si="30"/>
        <v>45211</v>
      </c>
      <c r="E52" s="24" t="str">
        <f t="shared" si="18"/>
        <v>木</v>
      </c>
      <c r="F52" s="45"/>
      <c r="G52" s="102"/>
      <c r="H52" s="132"/>
      <c r="I52" s="59" t="str">
        <f t="shared" si="19"/>
        <v/>
      </c>
      <c r="J52" s="60" t="str">
        <f t="shared" si="19"/>
        <v/>
      </c>
      <c r="K52" s="19">
        <f t="shared" si="31"/>
        <v>45242</v>
      </c>
      <c r="L52" s="18" t="str">
        <f t="shared" si="20"/>
        <v>日</v>
      </c>
      <c r="M52" s="44"/>
      <c r="N52" s="102"/>
      <c r="O52" s="132"/>
      <c r="P52" s="59" t="str">
        <f t="shared" si="21"/>
        <v/>
      </c>
      <c r="Q52" s="60" t="str">
        <f t="shared" si="21"/>
        <v/>
      </c>
      <c r="R52" s="19">
        <f t="shared" si="32"/>
        <v>45272</v>
      </c>
      <c r="S52" s="18" t="str">
        <f t="shared" si="22"/>
        <v>火</v>
      </c>
      <c r="T52" s="44"/>
      <c r="U52" s="102"/>
      <c r="V52" s="132"/>
      <c r="W52" s="59" t="str">
        <f t="shared" si="23"/>
        <v/>
      </c>
      <c r="X52" s="60" t="str">
        <f t="shared" si="23"/>
        <v/>
      </c>
      <c r="Y52" s="19">
        <f t="shared" si="33"/>
        <v>45303</v>
      </c>
      <c r="Z52" s="18" t="str">
        <f t="shared" si="24"/>
        <v>金</v>
      </c>
      <c r="AA52" s="44"/>
      <c r="AB52" s="102"/>
      <c r="AC52" s="132"/>
      <c r="AD52" s="59" t="str">
        <f t="shared" si="25"/>
        <v/>
      </c>
      <c r="AE52" s="60" t="str">
        <f t="shared" si="25"/>
        <v/>
      </c>
      <c r="AF52" s="19">
        <f t="shared" si="34"/>
        <v>45334</v>
      </c>
      <c r="AG52" s="18" t="str">
        <f t="shared" si="26"/>
        <v>月</v>
      </c>
      <c r="AH52" s="44"/>
      <c r="AI52" s="102"/>
      <c r="AJ52" s="132"/>
      <c r="AK52" s="59" t="str">
        <f t="shared" si="27"/>
        <v/>
      </c>
      <c r="AL52" s="60" t="str">
        <f t="shared" si="27"/>
        <v/>
      </c>
      <c r="AM52" s="19">
        <f t="shared" si="35"/>
        <v>45363</v>
      </c>
      <c r="AN52" s="18" t="str">
        <f t="shared" si="28"/>
        <v>火</v>
      </c>
      <c r="AO52" s="44"/>
      <c r="AP52" s="102"/>
      <c r="AQ52" s="132"/>
      <c r="AR52" s="59" t="str">
        <f t="shared" si="29"/>
        <v/>
      </c>
      <c r="AS52" s="60" t="str">
        <f t="shared" si="29"/>
        <v/>
      </c>
      <c r="AT52" s="54"/>
      <c r="BB52" s="6"/>
      <c r="BG52" s="6"/>
      <c r="BL52" s="6"/>
      <c r="BQ52" s="6"/>
      <c r="BT52" s="3"/>
      <c r="BU52" s="3"/>
      <c r="BV52" s="6"/>
    </row>
    <row r="53" spans="1:74" s="4" customFormat="1" ht="25.15" customHeight="1" x14ac:dyDescent="0.4">
      <c r="A53" s="3"/>
      <c r="B53" s="3"/>
      <c r="C53" s="3"/>
      <c r="D53" s="19">
        <f t="shared" si="30"/>
        <v>45212</v>
      </c>
      <c r="E53" s="18" t="str">
        <f t="shared" si="18"/>
        <v>金</v>
      </c>
      <c r="F53" s="44"/>
      <c r="G53" s="102"/>
      <c r="H53" s="132"/>
      <c r="I53" s="59" t="str">
        <f t="shared" si="19"/>
        <v/>
      </c>
      <c r="J53" s="60" t="str">
        <f t="shared" si="19"/>
        <v/>
      </c>
      <c r="K53" s="19">
        <f t="shared" si="31"/>
        <v>45243</v>
      </c>
      <c r="L53" s="18" t="str">
        <f t="shared" si="20"/>
        <v>月</v>
      </c>
      <c r="M53" s="44"/>
      <c r="N53" s="102"/>
      <c r="O53" s="132"/>
      <c r="P53" s="59" t="str">
        <f t="shared" si="21"/>
        <v/>
      </c>
      <c r="Q53" s="60" t="str">
        <f t="shared" si="21"/>
        <v/>
      </c>
      <c r="R53" s="19">
        <f t="shared" si="32"/>
        <v>45273</v>
      </c>
      <c r="S53" s="18" t="str">
        <f t="shared" si="22"/>
        <v>水</v>
      </c>
      <c r="T53" s="44"/>
      <c r="U53" s="102"/>
      <c r="V53" s="132"/>
      <c r="W53" s="59" t="str">
        <f t="shared" si="23"/>
        <v/>
      </c>
      <c r="X53" s="60" t="str">
        <f t="shared" si="23"/>
        <v/>
      </c>
      <c r="Y53" s="19">
        <f t="shared" si="33"/>
        <v>45304</v>
      </c>
      <c r="Z53" s="18" t="str">
        <f t="shared" si="24"/>
        <v>土</v>
      </c>
      <c r="AA53" s="44"/>
      <c r="AB53" s="102"/>
      <c r="AC53" s="132"/>
      <c r="AD53" s="59" t="str">
        <f t="shared" si="25"/>
        <v/>
      </c>
      <c r="AE53" s="60" t="str">
        <f t="shared" si="25"/>
        <v/>
      </c>
      <c r="AF53" s="19">
        <f t="shared" si="34"/>
        <v>45335</v>
      </c>
      <c r="AG53" s="18" t="str">
        <f t="shared" si="26"/>
        <v>火</v>
      </c>
      <c r="AH53" s="44"/>
      <c r="AI53" s="102"/>
      <c r="AJ53" s="132"/>
      <c r="AK53" s="59" t="str">
        <f t="shared" si="27"/>
        <v/>
      </c>
      <c r="AL53" s="60" t="str">
        <f t="shared" si="27"/>
        <v/>
      </c>
      <c r="AM53" s="19">
        <f t="shared" si="35"/>
        <v>45364</v>
      </c>
      <c r="AN53" s="18" t="str">
        <f t="shared" si="28"/>
        <v>水</v>
      </c>
      <c r="AO53" s="44"/>
      <c r="AP53" s="102"/>
      <c r="AQ53" s="132"/>
      <c r="AR53" s="59" t="str">
        <f t="shared" si="29"/>
        <v/>
      </c>
      <c r="AS53" s="60" t="str">
        <f t="shared" si="29"/>
        <v/>
      </c>
      <c r="AT53" s="54"/>
      <c r="BB53" s="6"/>
      <c r="BG53" s="6"/>
      <c r="BL53" s="6"/>
      <c r="BQ53" s="6"/>
      <c r="BT53" s="3"/>
      <c r="BU53" s="3"/>
      <c r="BV53" s="6"/>
    </row>
    <row r="54" spans="1:74" s="4" customFormat="1" ht="25.15" customHeight="1" x14ac:dyDescent="0.4">
      <c r="A54" s="3"/>
      <c r="B54" s="3"/>
      <c r="C54" s="3"/>
      <c r="D54" s="19">
        <f t="shared" si="30"/>
        <v>45213</v>
      </c>
      <c r="E54" s="18" t="str">
        <f t="shared" si="18"/>
        <v>土</v>
      </c>
      <c r="F54" s="44"/>
      <c r="G54" s="102"/>
      <c r="H54" s="132"/>
      <c r="I54" s="59" t="str">
        <f t="shared" si="19"/>
        <v/>
      </c>
      <c r="J54" s="60" t="str">
        <f t="shared" si="19"/>
        <v/>
      </c>
      <c r="K54" s="19">
        <f t="shared" si="31"/>
        <v>45244</v>
      </c>
      <c r="L54" s="18" t="str">
        <f t="shared" si="20"/>
        <v>火</v>
      </c>
      <c r="M54" s="44"/>
      <c r="N54" s="102"/>
      <c r="O54" s="132"/>
      <c r="P54" s="59" t="str">
        <f t="shared" si="21"/>
        <v/>
      </c>
      <c r="Q54" s="60" t="str">
        <f t="shared" si="21"/>
        <v/>
      </c>
      <c r="R54" s="19">
        <f t="shared" si="32"/>
        <v>45274</v>
      </c>
      <c r="S54" s="18" t="str">
        <f t="shared" si="22"/>
        <v>木</v>
      </c>
      <c r="T54" s="44"/>
      <c r="U54" s="102"/>
      <c r="V54" s="132"/>
      <c r="W54" s="59" t="str">
        <f t="shared" si="23"/>
        <v/>
      </c>
      <c r="X54" s="60" t="str">
        <f t="shared" si="23"/>
        <v/>
      </c>
      <c r="Y54" s="19">
        <f t="shared" si="33"/>
        <v>45305</v>
      </c>
      <c r="Z54" s="18" t="str">
        <f t="shared" si="24"/>
        <v>日</v>
      </c>
      <c r="AA54" s="44"/>
      <c r="AB54" s="102"/>
      <c r="AC54" s="132"/>
      <c r="AD54" s="59" t="str">
        <f t="shared" si="25"/>
        <v/>
      </c>
      <c r="AE54" s="60" t="str">
        <f t="shared" si="25"/>
        <v/>
      </c>
      <c r="AF54" s="19">
        <f t="shared" si="34"/>
        <v>45336</v>
      </c>
      <c r="AG54" s="18" t="str">
        <f t="shared" si="26"/>
        <v>水</v>
      </c>
      <c r="AH54" s="44"/>
      <c r="AI54" s="102"/>
      <c r="AJ54" s="132"/>
      <c r="AK54" s="59" t="str">
        <f t="shared" si="27"/>
        <v/>
      </c>
      <c r="AL54" s="60" t="str">
        <f t="shared" si="27"/>
        <v/>
      </c>
      <c r="AM54" s="19">
        <f t="shared" si="35"/>
        <v>45365</v>
      </c>
      <c r="AN54" s="18" t="str">
        <f t="shared" si="28"/>
        <v>木</v>
      </c>
      <c r="AO54" s="44"/>
      <c r="AP54" s="102"/>
      <c r="AQ54" s="132"/>
      <c r="AR54" s="59" t="str">
        <f t="shared" si="29"/>
        <v/>
      </c>
      <c r="AS54" s="60" t="str">
        <f t="shared" si="29"/>
        <v/>
      </c>
      <c r="AT54" s="54"/>
      <c r="BB54" s="6"/>
      <c r="BG54" s="6"/>
      <c r="BL54" s="6"/>
      <c r="BQ54" s="6"/>
      <c r="BT54" s="3"/>
      <c r="BU54" s="3"/>
      <c r="BV54" s="6"/>
    </row>
    <row r="55" spans="1:74" s="4" customFormat="1" ht="25.15" customHeight="1" x14ac:dyDescent="0.4">
      <c r="A55" s="3"/>
      <c r="B55" s="3"/>
      <c r="C55" s="3"/>
      <c r="D55" s="19">
        <f t="shared" si="30"/>
        <v>45214</v>
      </c>
      <c r="E55" s="18" t="str">
        <f t="shared" si="18"/>
        <v>日</v>
      </c>
      <c r="F55" s="44"/>
      <c r="G55" s="102"/>
      <c r="H55" s="132"/>
      <c r="I55" s="59" t="str">
        <f t="shared" si="19"/>
        <v/>
      </c>
      <c r="J55" s="60" t="str">
        <f t="shared" si="19"/>
        <v/>
      </c>
      <c r="K55" s="19">
        <f t="shared" si="31"/>
        <v>45245</v>
      </c>
      <c r="L55" s="18" t="str">
        <f t="shared" si="20"/>
        <v>水</v>
      </c>
      <c r="M55" s="44" t="s">
        <v>9</v>
      </c>
      <c r="N55" s="102"/>
      <c r="O55" s="132"/>
      <c r="P55" s="59" t="str">
        <f t="shared" si="21"/>
        <v/>
      </c>
      <c r="Q55" s="60" t="str">
        <f t="shared" si="21"/>
        <v/>
      </c>
      <c r="R55" s="19">
        <f t="shared" si="32"/>
        <v>45275</v>
      </c>
      <c r="S55" s="18" t="str">
        <f t="shared" si="22"/>
        <v>金</v>
      </c>
      <c r="T55" s="44" t="s">
        <v>9</v>
      </c>
      <c r="U55" s="102"/>
      <c r="V55" s="132"/>
      <c r="W55" s="59" t="str">
        <f t="shared" si="23"/>
        <v/>
      </c>
      <c r="X55" s="60" t="str">
        <f t="shared" si="23"/>
        <v/>
      </c>
      <c r="Y55" s="19">
        <f t="shared" si="33"/>
        <v>45306</v>
      </c>
      <c r="Z55" s="18" t="str">
        <f t="shared" si="24"/>
        <v>月</v>
      </c>
      <c r="AA55" s="44"/>
      <c r="AB55" s="102"/>
      <c r="AC55" s="132"/>
      <c r="AD55" s="59" t="str">
        <f t="shared" si="25"/>
        <v/>
      </c>
      <c r="AE55" s="60" t="str">
        <f t="shared" si="25"/>
        <v/>
      </c>
      <c r="AF55" s="19">
        <f t="shared" si="34"/>
        <v>45337</v>
      </c>
      <c r="AG55" s="18" t="str">
        <f t="shared" si="26"/>
        <v>木</v>
      </c>
      <c r="AH55" s="44" t="s">
        <v>9</v>
      </c>
      <c r="AI55" s="102"/>
      <c r="AJ55" s="132"/>
      <c r="AK55" s="59" t="str">
        <f t="shared" si="27"/>
        <v/>
      </c>
      <c r="AL55" s="60" t="str">
        <f t="shared" si="27"/>
        <v/>
      </c>
      <c r="AM55" s="19">
        <f t="shared" si="35"/>
        <v>45366</v>
      </c>
      <c r="AN55" s="18" t="str">
        <f t="shared" si="28"/>
        <v>金</v>
      </c>
      <c r="AO55" s="44"/>
      <c r="AP55" s="102"/>
      <c r="AQ55" s="132"/>
      <c r="AR55" s="59" t="str">
        <f t="shared" si="29"/>
        <v/>
      </c>
      <c r="AS55" s="60" t="str">
        <f t="shared" si="29"/>
        <v/>
      </c>
      <c r="AT55" s="54"/>
      <c r="BB55" s="6"/>
      <c r="BG55" s="6"/>
      <c r="BL55" s="6"/>
      <c r="BQ55" s="6"/>
      <c r="BT55" s="3"/>
      <c r="BU55" s="3"/>
      <c r="BV55" s="6"/>
    </row>
    <row r="56" spans="1:74" s="4" customFormat="1" ht="25.15" customHeight="1" x14ac:dyDescent="0.4">
      <c r="A56" s="3"/>
      <c r="B56" s="3"/>
      <c r="C56" s="3"/>
      <c r="D56" s="19">
        <f t="shared" si="30"/>
        <v>45215</v>
      </c>
      <c r="E56" s="18" t="str">
        <f t="shared" si="18"/>
        <v>月</v>
      </c>
      <c r="F56" s="44"/>
      <c r="G56" s="102"/>
      <c r="H56" s="132"/>
      <c r="I56" s="59" t="str">
        <f t="shared" si="19"/>
        <v/>
      </c>
      <c r="J56" s="60" t="str">
        <f t="shared" si="19"/>
        <v/>
      </c>
      <c r="K56" s="19">
        <f t="shared" si="31"/>
        <v>45246</v>
      </c>
      <c r="L56" s="18" t="str">
        <f t="shared" si="20"/>
        <v>木</v>
      </c>
      <c r="M56" s="44"/>
      <c r="N56" s="102"/>
      <c r="O56" s="132"/>
      <c r="P56" s="59" t="str">
        <f t="shared" si="21"/>
        <v/>
      </c>
      <c r="Q56" s="60" t="str">
        <f t="shared" si="21"/>
        <v/>
      </c>
      <c r="R56" s="19">
        <f t="shared" si="32"/>
        <v>45276</v>
      </c>
      <c r="S56" s="18" t="str">
        <f t="shared" si="22"/>
        <v>土</v>
      </c>
      <c r="T56" s="44"/>
      <c r="U56" s="102"/>
      <c r="V56" s="132"/>
      <c r="W56" s="59" t="str">
        <f t="shared" si="23"/>
        <v/>
      </c>
      <c r="X56" s="60" t="str">
        <f t="shared" si="23"/>
        <v/>
      </c>
      <c r="Y56" s="19">
        <f t="shared" si="33"/>
        <v>45307</v>
      </c>
      <c r="Z56" s="18" t="str">
        <f t="shared" si="24"/>
        <v>火</v>
      </c>
      <c r="AA56" s="44" t="s">
        <v>9</v>
      </c>
      <c r="AB56" s="102"/>
      <c r="AC56" s="132"/>
      <c r="AD56" s="59" t="str">
        <f t="shared" si="25"/>
        <v/>
      </c>
      <c r="AE56" s="60" t="str">
        <f t="shared" si="25"/>
        <v/>
      </c>
      <c r="AF56" s="19">
        <f t="shared" si="34"/>
        <v>45338</v>
      </c>
      <c r="AG56" s="18" t="str">
        <f t="shared" si="26"/>
        <v>金</v>
      </c>
      <c r="AH56" s="44"/>
      <c r="AI56" s="102"/>
      <c r="AJ56" s="132"/>
      <c r="AK56" s="59" t="str">
        <f t="shared" si="27"/>
        <v/>
      </c>
      <c r="AL56" s="60" t="str">
        <f t="shared" si="27"/>
        <v/>
      </c>
      <c r="AM56" s="19">
        <f t="shared" si="35"/>
        <v>45367</v>
      </c>
      <c r="AN56" s="18" t="str">
        <f t="shared" si="28"/>
        <v>土</v>
      </c>
      <c r="AO56" s="44"/>
      <c r="AP56" s="102"/>
      <c r="AQ56" s="132"/>
      <c r="AR56" s="59" t="str">
        <f t="shared" si="29"/>
        <v/>
      </c>
      <c r="AS56" s="60" t="str">
        <f t="shared" si="29"/>
        <v/>
      </c>
      <c r="AT56" s="54"/>
      <c r="BB56" s="6"/>
      <c r="BG56" s="6"/>
      <c r="BL56" s="6"/>
      <c r="BQ56" s="6"/>
      <c r="BT56" s="3"/>
      <c r="BU56" s="3"/>
      <c r="BV56" s="6"/>
    </row>
    <row r="57" spans="1:74" s="4" customFormat="1" ht="25.15" customHeight="1" x14ac:dyDescent="0.4">
      <c r="A57" s="3"/>
      <c r="B57" s="3"/>
      <c r="C57" s="3"/>
      <c r="D57" s="19">
        <f t="shared" si="30"/>
        <v>45216</v>
      </c>
      <c r="E57" s="18" t="str">
        <f t="shared" si="18"/>
        <v>火</v>
      </c>
      <c r="F57" s="44" t="s">
        <v>9</v>
      </c>
      <c r="G57" s="102"/>
      <c r="H57" s="132"/>
      <c r="I57" s="59" t="str">
        <f t="shared" si="19"/>
        <v/>
      </c>
      <c r="J57" s="60" t="str">
        <f t="shared" si="19"/>
        <v/>
      </c>
      <c r="K57" s="19">
        <f t="shared" si="31"/>
        <v>45247</v>
      </c>
      <c r="L57" s="18" t="str">
        <f t="shared" si="20"/>
        <v>金</v>
      </c>
      <c r="M57" s="44"/>
      <c r="N57" s="102"/>
      <c r="O57" s="132"/>
      <c r="P57" s="59" t="str">
        <f t="shared" si="21"/>
        <v/>
      </c>
      <c r="Q57" s="60" t="str">
        <f t="shared" si="21"/>
        <v/>
      </c>
      <c r="R57" s="19">
        <f t="shared" si="32"/>
        <v>45277</v>
      </c>
      <c r="S57" s="18" t="str">
        <f t="shared" si="22"/>
        <v>日</v>
      </c>
      <c r="T57" s="44"/>
      <c r="U57" s="102"/>
      <c r="V57" s="132"/>
      <c r="W57" s="59" t="str">
        <f t="shared" si="23"/>
        <v/>
      </c>
      <c r="X57" s="60" t="str">
        <f t="shared" si="23"/>
        <v/>
      </c>
      <c r="Y57" s="19">
        <f t="shared" si="33"/>
        <v>45308</v>
      </c>
      <c r="Z57" s="18" t="str">
        <f t="shared" si="24"/>
        <v>水</v>
      </c>
      <c r="AA57" s="44"/>
      <c r="AB57" s="102"/>
      <c r="AC57" s="132"/>
      <c r="AD57" s="59" t="str">
        <f t="shared" si="25"/>
        <v/>
      </c>
      <c r="AE57" s="60" t="str">
        <f t="shared" si="25"/>
        <v/>
      </c>
      <c r="AF57" s="19">
        <f t="shared" si="34"/>
        <v>45339</v>
      </c>
      <c r="AG57" s="18" t="str">
        <f t="shared" si="26"/>
        <v>土</v>
      </c>
      <c r="AH57" s="44"/>
      <c r="AI57" s="102"/>
      <c r="AJ57" s="132"/>
      <c r="AK57" s="59" t="str">
        <f t="shared" si="27"/>
        <v/>
      </c>
      <c r="AL57" s="60" t="str">
        <f t="shared" si="27"/>
        <v/>
      </c>
      <c r="AM57" s="19">
        <f t="shared" si="35"/>
        <v>45368</v>
      </c>
      <c r="AN57" s="18" t="str">
        <f t="shared" si="28"/>
        <v>日</v>
      </c>
      <c r="AO57" s="44"/>
      <c r="AP57" s="102"/>
      <c r="AQ57" s="132"/>
      <c r="AR57" s="59" t="str">
        <f t="shared" si="29"/>
        <v/>
      </c>
      <c r="AS57" s="60" t="str">
        <f t="shared" si="29"/>
        <v/>
      </c>
      <c r="AT57" s="54"/>
      <c r="BB57" s="6"/>
      <c r="BG57" s="6"/>
      <c r="BL57" s="6"/>
      <c r="BQ57" s="6"/>
      <c r="BT57" s="3"/>
      <c r="BU57" s="3"/>
      <c r="BV57" s="6"/>
    </row>
    <row r="58" spans="1:74" s="4" customFormat="1" ht="25.15" customHeight="1" x14ac:dyDescent="0.4">
      <c r="A58" s="3"/>
      <c r="B58" s="3"/>
      <c r="C58" s="3"/>
      <c r="D58" s="19">
        <f t="shared" si="30"/>
        <v>45217</v>
      </c>
      <c r="E58" s="18" t="str">
        <f t="shared" si="18"/>
        <v>水</v>
      </c>
      <c r="F58" s="44" t="s">
        <v>9</v>
      </c>
      <c r="G58" s="102"/>
      <c r="H58" s="132"/>
      <c r="I58" s="59" t="str">
        <f t="shared" si="19"/>
        <v/>
      </c>
      <c r="J58" s="60" t="str">
        <f t="shared" si="19"/>
        <v/>
      </c>
      <c r="K58" s="19">
        <f t="shared" si="31"/>
        <v>45248</v>
      </c>
      <c r="L58" s="18" t="str">
        <f t="shared" si="20"/>
        <v>土</v>
      </c>
      <c r="M58" s="44"/>
      <c r="N58" s="102"/>
      <c r="O58" s="132"/>
      <c r="P58" s="59" t="str">
        <f t="shared" si="21"/>
        <v/>
      </c>
      <c r="Q58" s="60" t="str">
        <f t="shared" si="21"/>
        <v/>
      </c>
      <c r="R58" s="19">
        <f t="shared" si="32"/>
        <v>45278</v>
      </c>
      <c r="S58" s="18" t="str">
        <f t="shared" si="22"/>
        <v>月</v>
      </c>
      <c r="T58" s="44"/>
      <c r="U58" s="102"/>
      <c r="V58" s="132"/>
      <c r="W58" s="59" t="str">
        <f t="shared" si="23"/>
        <v/>
      </c>
      <c r="X58" s="60" t="str">
        <f t="shared" si="23"/>
        <v/>
      </c>
      <c r="Y58" s="19">
        <f t="shared" si="33"/>
        <v>45309</v>
      </c>
      <c r="Z58" s="18" t="str">
        <f t="shared" si="24"/>
        <v>木</v>
      </c>
      <c r="AA58" s="44"/>
      <c r="AB58" s="102"/>
      <c r="AC58" s="132"/>
      <c r="AD58" s="59" t="str">
        <f t="shared" si="25"/>
        <v/>
      </c>
      <c r="AE58" s="60" t="str">
        <f t="shared" si="25"/>
        <v/>
      </c>
      <c r="AF58" s="19">
        <f t="shared" si="34"/>
        <v>45340</v>
      </c>
      <c r="AG58" s="18" t="str">
        <f t="shared" si="26"/>
        <v>日</v>
      </c>
      <c r="AH58" s="44"/>
      <c r="AI58" s="102"/>
      <c r="AJ58" s="132"/>
      <c r="AK58" s="59" t="str">
        <f t="shared" si="27"/>
        <v/>
      </c>
      <c r="AL58" s="60" t="str">
        <f t="shared" si="27"/>
        <v/>
      </c>
      <c r="AM58" s="19">
        <f t="shared" si="35"/>
        <v>45369</v>
      </c>
      <c r="AN58" s="18" t="str">
        <f t="shared" si="28"/>
        <v>月</v>
      </c>
      <c r="AO58" s="44"/>
      <c r="AP58" s="102"/>
      <c r="AQ58" s="132"/>
      <c r="AR58" s="59" t="str">
        <f t="shared" si="29"/>
        <v/>
      </c>
      <c r="AS58" s="60" t="str">
        <f t="shared" si="29"/>
        <v/>
      </c>
      <c r="AT58" s="54"/>
      <c r="BB58" s="6"/>
      <c r="BG58" s="6"/>
      <c r="BL58" s="6"/>
      <c r="BQ58" s="6"/>
      <c r="BT58" s="3"/>
      <c r="BU58" s="3"/>
      <c r="BV58" s="6"/>
    </row>
    <row r="59" spans="1:74" s="4" customFormat="1" ht="25.15" customHeight="1" x14ac:dyDescent="0.4">
      <c r="A59" s="3"/>
      <c r="B59" s="3"/>
      <c r="C59" s="3"/>
      <c r="D59" s="19">
        <f t="shared" si="30"/>
        <v>45218</v>
      </c>
      <c r="E59" s="18" t="str">
        <f t="shared" si="18"/>
        <v>木</v>
      </c>
      <c r="F59" s="44"/>
      <c r="G59" s="102"/>
      <c r="H59" s="132"/>
      <c r="I59" s="59" t="str">
        <f t="shared" si="19"/>
        <v/>
      </c>
      <c r="J59" s="60" t="str">
        <f t="shared" si="19"/>
        <v/>
      </c>
      <c r="K59" s="19">
        <f t="shared" si="31"/>
        <v>45249</v>
      </c>
      <c r="L59" s="18" t="str">
        <f t="shared" si="20"/>
        <v>日</v>
      </c>
      <c r="M59" s="44"/>
      <c r="N59" s="102"/>
      <c r="O59" s="132"/>
      <c r="P59" s="59" t="str">
        <f t="shared" si="21"/>
        <v/>
      </c>
      <c r="Q59" s="60" t="str">
        <f t="shared" si="21"/>
        <v/>
      </c>
      <c r="R59" s="19">
        <f t="shared" si="32"/>
        <v>45279</v>
      </c>
      <c r="S59" s="18" t="str">
        <f t="shared" si="22"/>
        <v>火</v>
      </c>
      <c r="T59" s="44"/>
      <c r="U59" s="102"/>
      <c r="V59" s="132"/>
      <c r="W59" s="59" t="str">
        <f t="shared" si="23"/>
        <v/>
      </c>
      <c r="X59" s="60" t="str">
        <f t="shared" si="23"/>
        <v/>
      </c>
      <c r="Y59" s="19">
        <f t="shared" si="33"/>
        <v>45310</v>
      </c>
      <c r="Z59" s="18" t="str">
        <f t="shared" si="24"/>
        <v>金</v>
      </c>
      <c r="AA59" s="44"/>
      <c r="AB59" s="102"/>
      <c r="AC59" s="132"/>
      <c r="AD59" s="59" t="str">
        <f t="shared" si="25"/>
        <v/>
      </c>
      <c r="AE59" s="60" t="str">
        <f t="shared" si="25"/>
        <v/>
      </c>
      <c r="AF59" s="19">
        <f t="shared" si="34"/>
        <v>45341</v>
      </c>
      <c r="AG59" s="18" t="str">
        <f t="shared" si="26"/>
        <v>月</v>
      </c>
      <c r="AH59" s="44"/>
      <c r="AI59" s="102"/>
      <c r="AJ59" s="132"/>
      <c r="AK59" s="59" t="str">
        <f t="shared" si="27"/>
        <v/>
      </c>
      <c r="AL59" s="60" t="str">
        <f t="shared" si="27"/>
        <v/>
      </c>
      <c r="AM59" s="19">
        <f t="shared" si="35"/>
        <v>45370</v>
      </c>
      <c r="AN59" s="18" t="str">
        <f t="shared" si="28"/>
        <v>火</v>
      </c>
      <c r="AO59" s="44"/>
      <c r="AP59" s="102"/>
      <c r="AQ59" s="132"/>
      <c r="AR59" s="59" t="str">
        <f t="shared" si="29"/>
        <v/>
      </c>
      <c r="AS59" s="60" t="str">
        <f t="shared" si="29"/>
        <v/>
      </c>
      <c r="AT59" s="54"/>
      <c r="BB59" s="6"/>
      <c r="BG59" s="6"/>
      <c r="BL59" s="6"/>
      <c r="BQ59" s="6"/>
      <c r="BT59" s="3"/>
      <c r="BU59" s="3"/>
      <c r="BV59" s="6"/>
    </row>
    <row r="60" spans="1:74" s="4" customFormat="1" ht="25.15" customHeight="1" x14ac:dyDescent="0.4">
      <c r="A60" s="3"/>
      <c r="B60" s="3"/>
      <c r="C60" s="3"/>
      <c r="D60" s="19">
        <f t="shared" si="30"/>
        <v>45219</v>
      </c>
      <c r="E60" s="18" t="str">
        <f t="shared" si="18"/>
        <v>金</v>
      </c>
      <c r="F60" s="44"/>
      <c r="G60" s="102"/>
      <c r="H60" s="132"/>
      <c r="I60" s="59" t="str">
        <f t="shared" si="19"/>
        <v/>
      </c>
      <c r="J60" s="60" t="str">
        <f t="shared" si="19"/>
        <v/>
      </c>
      <c r="K60" s="19">
        <f t="shared" si="31"/>
        <v>45250</v>
      </c>
      <c r="L60" s="18" t="str">
        <f t="shared" si="20"/>
        <v>月</v>
      </c>
      <c r="M60" s="44"/>
      <c r="N60" s="102"/>
      <c r="O60" s="132"/>
      <c r="P60" s="59" t="str">
        <f t="shared" si="21"/>
        <v/>
      </c>
      <c r="Q60" s="60" t="str">
        <f t="shared" si="21"/>
        <v/>
      </c>
      <c r="R60" s="19">
        <f t="shared" si="32"/>
        <v>45280</v>
      </c>
      <c r="S60" s="18" t="str">
        <f t="shared" si="22"/>
        <v>水</v>
      </c>
      <c r="T60" s="44"/>
      <c r="U60" s="102"/>
      <c r="V60" s="132"/>
      <c r="W60" s="59" t="str">
        <f t="shared" si="23"/>
        <v/>
      </c>
      <c r="X60" s="60" t="str">
        <f t="shared" si="23"/>
        <v/>
      </c>
      <c r="Y60" s="19">
        <f t="shared" si="33"/>
        <v>45311</v>
      </c>
      <c r="Z60" s="18" t="str">
        <f t="shared" si="24"/>
        <v>土</v>
      </c>
      <c r="AA60" s="44"/>
      <c r="AB60" s="102"/>
      <c r="AC60" s="132"/>
      <c r="AD60" s="59" t="str">
        <f t="shared" si="25"/>
        <v/>
      </c>
      <c r="AE60" s="60" t="str">
        <f t="shared" si="25"/>
        <v/>
      </c>
      <c r="AF60" s="19">
        <f t="shared" si="34"/>
        <v>45342</v>
      </c>
      <c r="AG60" s="18" t="str">
        <f t="shared" si="26"/>
        <v>火</v>
      </c>
      <c r="AH60" s="44"/>
      <c r="AI60" s="102"/>
      <c r="AJ60" s="132"/>
      <c r="AK60" s="59" t="str">
        <f t="shared" si="27"/>
        <v/>
      </c>
      <c r="AL60" s="60" t="str">
        <f t="shared" si="27"/>
        <v/>
      </c>
      <c r="AM60" s="21">
        <f t="shared" si="35"/>
        <v>45371</v>
      </c>
      <c r="AN60" s="22" t="str">
        <f t="shared" si="28"/>
        <v>水</v>
      </c>
      <c r="AO60" s="45"/>
      <c r="AP60" s="103"/>
      <c r="AQ60" s="134"/>
      <c r="AR60" s="59" t="str">
        <f t="shared" si="29"/>
        <v/>
      </c>
      <c r="AS60" s="60" t="str">
        <f t="shared" si="29"/>
        <v/>
      </c>
      <c r="AT60" s="54"/>
      <c r="BB60" s="6"/>
      <c r="BG60" s="6"/>
      <c r="BL60" s="6"/>
      <c r="BQ60" s="6"/>
      <c r="BT60" s="3"/>
      <c r="BU60" s="3"/>
      <c r="BV60" s="6"/>
    </row>
    <row r="61" spans="1:74" s="4" customFormat="1" ht="25.15" customHeight="1" x14ac:dyDescent="0.4">
      <c r="A61" s="3"/>
      <c r="B61" s="3"/>
      <c r="C61" s="3"/>
      <c r="D61" s="19">
        <f t="shared" si="30"/>
        <v>45220</v>
      </c>
      <c r="E61" s="18" t="str">
        <f t="shared" si="18"/>
        <v>土</v>
      </c>
      <c r="F61" s="44"/>
      <c r="G61" s="102"/>
      <c r="H61" s="132"/>
      <c r="I61" s="59" t="str">
        <f t="shared" si="19"/>
        <v/>
      </c>
      <c r="J61" s="60" t="str">
        <f t="shared" si="19"/>
        <v/>
      </c>
      <c r="K61" s="21">
        <f t="shared" si="31"/>
        <v>45251</v>
      </c>
      <c r="L61" s="22" t="str">
        <f t="shared" si="20"/>
        <v>火</v>
      </c>
      <c r="M61" s="44"/>
      <c r="N61" s="102"/>
      <c r="O61" s="132"/>
      <c r="P61" s="59" t="str">
        <f t="shared" si="21"/>
        <v/>
      </c>
      <c r="Q61" s="60" t="str">
        <f t="shared" si="21"/>
        <v/>
      </c>
      <c r="R61" s="19">
        <f t="shared" si="32"/>
        <v>45281</v>
      </c>
      <c r="S61" s="18" t="str">
        <f t="shared" si="22"/>
        <v>木</v>
      </c>
      <c r="T61" s="44"/>
      <c r="U61" s="102"/>
      <c r="V61" s="132"/>
      <c r="W61" s="59" t="str">
        <f t="shared" si="23"/>
        <v/>
      </c>
      <c r="X61" s="60" t="str">
        <f t="shared" si="23"/>
        <v/>
      </c>
      <c r="Y61" s="19">
        <f t="shared" si="33"/>
        <v>45312</v>
      </c>
      <c r="Z61" s="18" t="str">
        <f t="shared" si="24"/>
        <v>日</v>
      </c>
      <c r="AA61" s="44"/>
      <c r="AB61" s="102"/>
      <c r="AC61" s="132"/>
      <c r="AD61" s="59" t="str">
        <f t="shared" si="25"/>
        <v/>
      </c>
      <c r="AE61" s="60" t="str">
        <f t="shared" si="25"/>
        <v/>
      </c>
      <c r="AF61" s="19">
        <f t="shared" si="34"/>
        <v>45343</v>
      </c>
      <c r="AG61" s="18" t="str">
        <f t="shared" si="26"/>
        <v>水</v>
      </c>
      <c r="AH61" s="44"/>
      <c r="AI61" s="102"/>
      <c r="AJ61" s="132"/>
      <c r="AK61" s="59" t="str">
        <f t="shared" si="27"/>
        <v/>
      </c>
      <c r="AL61" s="60" t="str">
        <f t="shared" si="27"/>
        <v/>
      </c>
      <c r="AM61" s="21">
        <f t="shared" si="35"/>
        <v>45372</v>
      </c>
      <c r="AN61" s="22" t="str">
        <f t="shared" si="28"/>
        <v>木</v>
      </c>
      <c r="AO61" s="44"/>
      <c r="AP61" s="102"/>
      <c r="AQ61" s="132"/>
      <c r="AR61" s="59" t="str">
        <f t="shared" si="29"/>
        <v/>
      </c>
      <c r="AS61" s="60" t="str">
        <f t="shared" si="29"/>
        <v/>
      </c>
      <c r="AT61" s="54"/>
      <c r="BB61" s="6"/>
      <c r="BG61" s="6"/>
      <c r="BL61" s="6"/>
      <c r="BQ61" s="6"/>
      <c r="BT61" s="3"/>
      <c r="BU61" s="3"/>
      <c r="BV61" s="6"/>
    </row>
    <row r="62" spans="1:74" s="4" customFormat="1" ht="25.15" customHeight="1" x14ac:dyDescent="0.4">
      <c r="A62" s="3"/>
      <c r="B62" s="3"/>
      <c r="C62" s="3"/>
      <c r="D62" s="19">
        <f t="shared" si="30"/>
        <v>45221</v>
      </c>
      <c r="E62" s="18" t="str">
        <f t="shared" si="18"/>
        <v>日</v>
      </c>
      <c r="F62" s="44"/>
      <c r="G62" s="102"/>
      <c r="H62" s="132"/>
      <c r="I62" s="59" t="str">
        <f t="shared" si="19"/>
        <v/>
      </c>
      <c r="J62" s="60" t="str">
        <f t="shared" si="19"/>
        <v/>
      </c>
      <c r="K62" s="19">
        <f t="shared" si="31"/>
        <v>45252</v>
      </c>
      <c r="L62" s="18" t="str">
        <f t="shared" si="20"/>
        <v>水</v>
      </c>
      <c r="M62" s="44"/>
      <c r="N62" s="102"/>
      <c r="O62" s="132"/>
      <c r="P62" s="59" t="str">
        <f t="shared" si="21"/>
        <v/>
      </c>
      <c r="Q62" s="60" t="str">
        <f t="shared" si="21"/>
        <v/>
      </c>
      <c r="R62" s="19">
        <f t="shared" si="32"/>
        <v>45282</v>
      </c>
      <c r="S62" s="18" t="str">
        <f t="shared" si="22"/>
        <v>金</v>
      </c>
      <c r="T62" s="44"/>
      <c r="U62" s="102"/>
      <c r="V62" s="132"/>
      <c r="W62" s="59" t="str">
        <f t="shared" si="23"/>
        <v/>
      </c>
      <c r="X62" s="60" t="str">
        <f t="shared" si="23"/>
        <v/>
      </c>
      <c r="Y62" s="19">
        <f t="shared" si="33"/>
        <v>45313</v>
      </c>
      <c r="Z62" s="18" t="str">
        <f t="shared" si="24"/>
        <v>月</v>
      </c>
      <c r="AA62" s="44"/>
      <c r="AB62" s="102"/>
      <c r="AC62" s="132"/>
      <c r="AD62" s="59" t="str">
        <f t="shared" si="25"/>
        <v/>
      </c>
      <c r="AE62" s="60" t="str">
        <f t="shared" si="25"/>
        <v/>
      </c>
      <c r="AF62" s="19">
        <f t="shared" si="34"/>
        <v>45344</v>
      </c>
      <c r="AG62" s="18" t="str">
        <f t="shared" si="26"/>
        <v>木</v>
      </c>
      <c r="AH62" s="44"/>
      <c r="AI62" s="102"/>
      <c r="AJ62" s="132"/>
      <c r="AK62" s="59" t="str">
        <f t="shared" si="27"/>
        <v/>
      </c>
      <c r="AL62" s="60" t="str">
        <f t="shared" si="27"/>
        <v/>
      </c>
      <c r="AM62" s="19">
        <f t="shared" si="35"/>
        <v>45373</v>
      </c>
      <c r="AN62" s="18" t="str">
        <f t="shared" si="28"/>
        <v>金</v>
      </c>
      <c r="AO62" s="44"/>
      <c r="AP62" s="102"/>
      <c r="AQ62" s="132"/>
      <c r="AR62" s="59" t="str">
        <f t="shared" si="29"/>
        <v/>
      </c>
      <c r="AS62" s="60" t="str">
        <f t="shared" si="29"/>
        <v/>
      </c>
      <c r="AT62" s="54"/>
      <c r="BB62" s="6"/>
      <c r="BG62" s="6"/>
      <c r="BL62" s="6"/>
      <c r="BQ62" s="6"/>
      <c r="BT62" s="3"/>
      <c r="BU62" s="3"/>
      <c r="BV62" s="6"/>
    </row>
    <row r="63" spans="1:74" s="4" customFormat="1" ht="25.15" customHeight="1" x14ac:dyDescent="0.4">
      <c r="A63" s="3"/>
      <c r="B63" s="3"/>
      <c r="C63" s="3"/>
      <c r="D63" s="19">
        <f t="shared" si="30"/>
        <v>45222</v>
      </c>
      <c r="E63" s="18" t="str">
        <f t="shared" si="18"/>
        <v>月</v>
      </c>
      <c r="F63" s="44"/>
      <c r="G63" s="102"/>
      <c r="H63" s="132"/>
      <c r="I63" s="59" t="str">
        <f t="shared" si="19"/>
        <v/>
      </c>
      <c r="J63" s="60" t="str">
        <f t="shared" si="19"/>
        <v/>
      </c>
      <c r="K63" s="21">
        <f t="shared" si="31"/>
        <v>45253</v>
      </c>
      <c r="L63" s="22" t="str">
        <f t="shared" si="20"/>
        <v>木</v>
      </c>
      <c r="M63" s="45"/>
      <c r="N63" s="103"/>
      <c r="O63" s="134"/>
      <c r="P63" s="59" t="str">
        <f t="shared" si="21"/>
        <v/>
      </c>
      <c r="Q63" s="60" t="str">
        <f t="shared" si="21"/>
        <v/>
      </c>
      <c r="R63" s="23">
        <f t="shared" si="32"/>
        <v>45283</v>
      </c>
      <c r="S63" s="24" t="str">
        <f t="shared" si="22"/>
        <v>土</v>
      </c>
      <c r="T63" s="45"/>
      <c r="U63" s="103"/>
      <c r="V63" s="134"/>
      <c r="W63" s="59" t="str">
        <f t="shared" si="23"/>
        <v/>
      </c>
      <c r="X63" s="60" t="str">
        <f t="shared" si="23"/>
        <v/>
      </c>
      <c r="Y63" s="19">
        <f t="shared" si="33"/>
        <v>45314</v>
      </c>
      <c r="Z63" s="18" t="str">
        <f t="shared" si="24"/>
        <v>火</v>
      </c>
      <c r="AA63" s="44"/>
      <c r="AB63" s="102"/>
      <c r="AC63" s="132"/>
      <c r="AD63" s="59" t="str">
        <f t="shared" si="25"/>
        <v/>
      </c>
      <c r="AE63" s="60" t="str">
        <f t="shared" si="25"/>
        <v/>
      </c>
      <c r="AF63" s="21">
        <f t="shared" si="34"/>
        <v>45345</v>
      </c>
      <c r="AG63" s="22" t="str">
        <f t="shared" si="26"/>
        <v>金</v>
      </c>
      <c r="AH63" s="44"/>
      <c r="AI63" s="102"/>
      <c r="AJ63" s="132"/>
      <c r="AK63" s="59" t="str">
        <f t="shared" si="27"/>
        <v/>
      </c>
      <c r="AL63" s="60" t="str">
        <f t="shared" si="27"/>
        <v/>
      </c>
      <c r="AM63" s="19">
        <f t="shared" si="35"/>
        <v>45374</v>
      </c>
      <c r="AN63" s="18" t="str">
        <f t="shared" si="28"/>
        <v>土</v>
      </c>
      <c r="AO63" s="44"/>
      <c r="AP63" s="18"/>
      <c r="AQ63" s="58"/>
      <c r="AR63" s="59" t="str">
        <f t="shared" si="29"/>
        <v/>
      </c>
      <c r="AS63" s="60" t="str">
        <f t="shared" si="29"/>
        <v/>
      </c>
      <c r="AT63" s="54"/>
      <c r="BB63" s="6"/>
      <c r="BG63" s="6"/>
      <c r="BL63" s="6"/>
      <c r="BQ63" s="6"/>
      <c r="BT63" s="3"/>
      <c r="BU63" s="3"/>
      <c r="BV63" s="6"/>
    </row>
    <row r="64" spans="1:74" s="4" customFormat="1" ht="25.15" customHeight="1" x14ac:dyDescent="0.4">
      <c r="A64" s="3"/>
      <c r="B64" s="3"/>
      <c r="C64" s="3"/>
      <c r="D64" s="19">
        <f t="shared" si="30"/>
        <v>45223</v>
      </c>
      <c r="E64" s="18" t="str">
        <f t="shared" si="18"/>
        <v>火</v>
      </c>
      <c r="F64" s="44"/>
      <c r="G64" s="102"/>
      <c r="H64" s="132"/>
      <c r="I64" s="59" t="str">
        <f t="shared" si="19"/>
        <v/>
      </c>
      <c r="J64" s="60" t="str">
        <f t="shared" si="19"/>
        <v/>
      </c>
      <c r="K64" s="19">
        <f t="shared" si="31"/>
        <v>45254</v>
      </c>
      <c r="L64" s="18" t="str">
        <f t="shared" si="20"/>
        <v>金</v>
      </c>
      <c r="M64" s="45"/>
      <c r="N64" s="102"/>
      <c r="O64" s="132"/>
      <c r="P64" s="59" t="str">
        <f t="shared" si="21"/>
        <v/>
      </c>
      <c r="Q64" s="60" t="str">
        <f t="shared" si="21"/>
        <v/>
      </c>
      <c r="R64" s="23">
        <f t="shared" si="32"/>
        <v>45284</v>
      </c>
      <c r="S64" s="24" t="str">
        <f t="shared" si="22"/>
        <v>日</v>
      </c>
      <c r="T64" s="44"/>
      <c r="U64" s="102"/>
      <c r="V64" s="132"/>
      <c r="W64" s="59" t="str">
        <f t="shared" si="23"/>
        <v/>
      </c>
      <c r="X64" s="60" t="str">
        <f t="shared" si="23"/>
        <v/>
      </c>
      <c r="Y64" s="21">
        <f t="shared" si="33"/>
        <v>45315</v>
      </c>
      <c r="Z64" s="22" t="str">
        <f t="shared" si="24"/>
        <v>水</v>
      </c>
      <c r="AA64" s="44"/>
      <c r="AB64" s="102"/>
      <c r="AC64" s="132"/>
      <c r="AD64" s="59" t="str">
        <f t="shared" si="25"/>
        <v/>
      </c>
      <c r="AE64" s="60" t="str">
        <f t="shared" si="25"/>
        <v/>
      </c>
      <c r="AF64" s="19">
        <f t="shared" si="34"/>
        <v>45346</v>
      </c>
      <c r="AG64" s="18" t="str">
        <f t="shared" si="26"/>
        <v>土</v>
      </c>
      <c r="AH64" s="44"/>
      <c r="AI64" s="102"/>
      <c r="AJ64" s="132"/>
      <c r="AK64" s="59" t="str">
        <f t="shared" si="27"/>
        <v/>
      </c>
      <c r="AL64" s="60" t="str">
        <f t="shared" si="27"/>
        <v/>
      </c>
      <c r="AM64" s="19">
        <f t="shared" si="35"/>
        <v>45375</v>
      </c>
      <c r="AN64" s="18" t="str">
        <f t="shared" si="28"/>
        <v>日</v>
      </c>
      <c r="AO64" s="44"/>
      <c r="AP64" s="18"/>
      <c r="AQ64" s="58"/>
      <c r="AR64" s="59" t="str">
        <f t="shared" si="29"/>
        <v/>
      </c>
      <c r="AS64" s="60" t="str">
        <f t="shared" si="29"/>
        <v/>
      </c>
      <c r="AT64" s="54"/>
      <c r="BB64" s="6"/>
      <c r="BG64" s="6"/>
      <c r="BL64" s="6"/>
      <c r="BQ64" s="6"/>
      <c r="BT64" s="3"/>
      <c r="BU64" s="3"/>
      <c r="BV64" s="6"/>
    </row>
    <row r="65" spans="1:74" s="4" customFormat="1" ht="25.15" customHeight="1" x14ac:dyDescent="0.4">
      <c r="A65" s="3"/>
      <c r="B65" s="3"/>
      <c r="C65" s="3"/>
      <c r="D65" s="19">
        <f t="shared" si="30"/>
        <v>45224</v>
      </c>
      <c r="E65" s="18" t="str">
        <f t="shared" si="18"/>
        <v>水</v>
      </c>
      <c r="F65" s="44"/>
      <c r="G65" s="102"/>
      <c r="H65" s="132"/>
      <c r="I65" s="59" t="str">
        <f t="shared" si="19"/>
        <v/>
      </c>
      <c r="J65" s="60" t="str">
        <f t="shared" si="19"/>
        <v/>
      </c>
      <c r="K65" s="19">
        <f t="shared" si="31"/>
        <v>45255</v>
      </c>
      <c r="L65" s="18" t="str">
        <f t="shared" si="20"/>
        <v>土</v>
      </c>
      <c r="M65" s="44"/>
      <c r="N65" s="102"/>
      <c r="O65" s="132"/>
      <c r="P65" s="59" t="str">
        <f t="shared" si="21"/>
        <v/>
      </c>
      <c r="Q65" s="60" t="str">
        <f t="shared" si="21"/>
        <v/>
      </c>
      <c r="R65" s="19">
        <f t="shared" si="32"/>
        <v>45285</v>
      </c>
      <c r="S65" s="18" t="str">
        <f t="shared" si="22"/>
        <v>月</v>
      </c>
      <c r="T65" s="44"/>
      <c r="U65" s="102"/>
      <c r="V65" s="132"/>
      <c r="W65" s="59" t="str">
        <f t="shared" si="23"/>
        <v/>
      </c>
      <c r="X65" s="60" t="str">
        <f t="shared" si="23"/>
        <v/>
      </c>
      <c r="Y65" s="19">
        <f t="shared" si="33"/>
        <v>45316</v>
      </c>
      <c r="Z65" s="18" t="str">
        <f t="shared" si="24"/>
        <v>木</v>
      </c>
      <c r="AA65" s="45"/>
      <c r="AB65" s="102"/>
      <c r="AC65" s="132"/>
      <c r="AD65" s="59" t="str">
        <f t="shared" si="25"/>
        <v/>
      </c>
      <c r="AE65" s="60" t="str">
        <f t="shared" si="25"/>
        <v/>
      </c>
      <c r="AF65" s="19">
        <f t="shared" si="34"/>
        <v>45347</v>
      </c>
      <c r="AG65" s="18" t="str">
        <f t="shared" si="26"/>
        <v>日</v>
      </c>
      <c r="AH65" s="44"/>
      <c r="AI65" s="102"/>
      <c r="AJ65" s="132"/>
      <c r="AK65" s="59" t="str">
        <f t="shared" si="27"/>
        <v/>
      </c>
      <c r="AL65" s="60" t="str">
        <f t="shared" si="27"/>
        <v/>
      </c>
      <c r="AM65" s="19">
        <f t="shared" si="35"/>
        <v>45376</v>
      </c>
      <c r="AN65" s="18" t="str">
        <f t="shared" si="28"/>
        <v>月</v>
      </c>
      <c r="AO65" s="44"/>
      <c r="AP65" s="18"/>
      <c r="AQ65" s="58"/>
      <c r="AR65" s="59" t="str">
        <f t="shared" si="29"/>
        <v/>
      </c>
      <c r="AS65" s="60" t="str">
        <f t="shared" si="29"/>
        <v/>
      </c>
      <c r="AT65" s="54"/>
      <c r="BB65" s="6"/>
      <c r="BG65" s="6"/>
      <c r="BL65" s="6"/>
      <c r="BQ65" s="6"/>
      <c r="BT65" s="3"/>
      <c r="BU65" s="3"/>
      <c r="BV65" s="6"/>
    </row>
    <row r="66" spans="1:74" s="4" customFormat="1" ht="25.15" customHeight="1" x14ac:dyDescent="0.4">
      <c r="A66" s="3"/>
      <c r="B66" s="3"/>
      <c r="C66" s="3"/>
      <c r="D66" s="19">
        <f t="shared" si="30"/>
        <v>45225</v>
      </c>
      <c r="E66" s="18" t="str">
        <f t="shared" si="18"/>
        <v>木</v>
      </c>
      <c r="F66" s="44"/>
      <c r="G66" s="102"/>
      <c r="H66" s="132"/>
      <c r="I66" s="59" t="str">
        <f t="shared" si="19"/>
        <v/>
      </c>
      <c r="J66" s="60" t="str">
        <f t="shared" si="19"/>
        <v/>
      </c>
      <c r="K66" s="19">
        <f t="shared" si="31"/>
        <v>45256</v>
      </c>
      <c r="L66" s="18" t="str">
        <f t="shared" si="20"/>
        <v>日</v>
      </c>
      <c r="M66" s="44"/>
      <c r="N66" s="102"/>
      <c r="O66" s="132"/>
      <c r="P66" s="59" t="str">
        <f t="shared" si="21"/>
        <v/>
      </c>
      <c r="Q66" s="60" t="str">
        <f t="shared" si="21"/>
        <v/>
      </c>
      <c r="R66" s="19">
        <f t="shared" si="32"/>
        <v>45286</v>
      </c>
      <c r="S66" s="18" t="str">
        <f t="shared" si="22"/>
        <v>火</v>
      </c>
      <c r="T66" s="44"/>
      <c r="U66" s="18"/>
      <c r="V66" s="58"/>
      <c r="W66" s="59" t="str">
        <f t="shared" si="23"/>
        <v/>
      </c>
      <c r="X66" s="60" t="str">
        <f t="shared" si="23"/>
        <v/>
      </c>
      <c r="Y66" s="19">
        <f t="shared" si="33"/>
        <v>45317</v>
      </c>
      <c r="Z66" s="18" t="str">
        <f t="shared" si="24"/>
        <v>金</v>
      </c>
      <c r="AA66" s="44"/>
      <c r="AB66" s="102"/>
      <c r="AC66" s="132"/>
      <c r="AD66" s="59" t="str">
        <f t="shared" si="25"/>
        <v/>
      </c>
      <c r="AE66" s="60" t="str">
        <f t="shared" si="25"/>
        <v/>
      </c>
      <c r="AF66" s="19">
        <f t="shared" si="34"/>
        <v>45348</v>
      </c>
      <c r="AG66" s="18" t="str">
        <f t="shared" si="26"/>
        <v>月</v>
      </c>
      <c r="AH66" s="44"/>
      <c r="AI66" s="102"/>
      <c r="AJ66" s="132"/>
      <c r="AK66" s="59" t="str">
        <f t="shared" si="27"/>
        <v/>
      </c>
      <c r="AL66" s="60" t="str">
        <f t="shared" si="27"/>
        <v/>
      </c>
      <c r="AM66" s="19">
        <f t="shared" si="35"/>
        <v>45377</v>
      </c>
      <c r="AN66" s="18" t="str">
        <f t="shared" si="28"/>
        <v>火</v>
      </c>
      <c r="AO66" s="44"/>
      <c r="AP66" s="18"/>
      <c r="AQ66" s="58"/>
      <c r="AR66" s="59" t="str">
        <f t="shared" si="29"/>
        <v/>
      </c>
      <c r="AS66" s="60" t="str">
        <f t="shared" si="29"/>
        <v/>
      </c>
      <c r="AT66" s="54"/>
      <c r="BB66" s="6"/>
      <c r="BG66" s="6"/>
      <c r="BL66" s="6"/>
      <c r="BQ66" s="6"/>
      <c r="BT66" s="3"/>
      <c r="BU66" s="3"/>
      <c r="BV66" s="6"/>
    </row>
    <row r="67" spans="1:74" s="4" customFormat="1" ht="25.15" customHeight="1" x14ac:dyDescent="0.4">
      <c r="A67" s="3"/>
      <c r="B67" s="3"/>
      <c r="C67" s="3"/>
      <c r="D67" s="19">
        <f t="shared" si="30"/>
        <v>45226</v>
      </c>
      <c r="E67" s="18" t="str">
        <f t="shared" si="18"/>
        <v>金</v>
      </c>
      <c r="F67" s="44"/>
      <c r="G67" s="102"/>
      <c r="H67" s="132"/>
      <c r="I67" s="59" t="str">
        <f t="shared" si="19"/>
        <v/>
      </c>
      <c r="J67" s="60" t="str">
        <f t="shared" si="19"/>
        <v/>
      </c>
      <c r="K67" s="19">
        <f t="shared" si="31"/>
        <v>45257</v>
      </c>
      <c r="L67" s="18" t="str">
        <f t="shared" si="20"/>
        <v>月</v>
      </c>
      <c r="M67" s="44"/>
      <c r="N67" s="102"/>
      <c r="O67" s="132"/>
      <c r="P67" s="59" t="str">
        <f t="shared" si="21"/>
        <v/>
      </c>
      <c r="Q67" s="60" t="str">
        <f t="shared" si="21"/>
        <v/>
      </c>
      <c r="R67" s="19">
        <f t="shared" si="32"/>
        <v>45287</v>
      </c>
      <c r="S67" s="18" t="str">
        <f t="shared" si="22"/>
        <v>水</v>
      </c>
      <c r="T67" s="44"/>
      <c r="U67" s="18"/>
      <c r="V67" s="58"/>
      <c r="W67" s="59" t="str">
        <f t="shared" si="23"/>
        <v/>
      </c>
      <c r="X67" s="60" t="str">
        <f t="shared" si="23"/>
        <v/>
      </c>
      <c r="Y67" s="19">
        <f t="shared" si="33"/>
        <v>45318</v>
      </c>
      <c r="Z67" s="18" t="str">
        <f t="shared" si="24"/>
        <v>土</v>
      </c>
      <c r="AA67" s="44"/>
      <c r="AB67" s="102"/>
      <c r="AC67" s="132"/>
      <c r="AD67" s="59" t="str">
        <f t="shared" si="25"/>
        <v/>
      </c>
      <c r="AE67" s="60" t="str">
        <f t="shared" si="25"/>
        <v/>
      </c>
      <c r="AF67" s="19">
        <f t="shared" si="34"/>
        <v>45349</v>
      </c>
      <c r="AG67" s="18" t="str">
        <f t="shared" si="26"/>
        <v>火</v>
      </c>
      <c r="AH67" s="44"/>
      <c r="AI67" s="102"/>
      <c r="AJ67" s="132"/>
      <c r="AK67" s="59" t="str">
        <f t="shared" si="27"/>
        <v/>
      </c>
      <c r="AL67" s="60" t="str">
        <f t="shared" si="27"/>
        <v/>
      </c>
      <c r="AM67" s="19">
        <f t="shared" si="35"/>
        <v>45378</v>
      </c>
      <c r="AN67" s="18" t="str">
        <f t="shared" si="28"/>
        <v>水</v>
      </c>
      <c r="AO67" s="44"/>
      <c r="AP67" s="18"/>
      <c r="AQ67" s="58"/>
      <c r="AR67" s="59" t="str">
        <f t="shared" si="29"/>
        <v/>
      </c>
      <c r="AS67" s="60" t="str">
        <f t="shared" si="29"/>
        <v/>
      </c>
      <c r="AT67" s="54"/>
      <c r="BB67" s="6"/>
      <c r="BG67" s="6"/>
      <c r="BL67" s="6"/>
      <c r="BQ67" s="6"/>
      <c r="BT67" s="3"/>
      <c r="BU67" s="3"/>
      <c r="BV67" s="6"/>
    </row>
    <row r="68" spans="1:74" s="4" customFormat="1" ht="25.15" customHeight="1" x14ac:dyDescent="0.4">
      <c r="A68" s="3"/>
      <c r="B68" s="3"/>
      <c r="C68" s="3"/>
      <c r="D68" s="19">
        <f>D67+1</f>
        <v>45227</v>
      </c>
      <c r="E68" s="18" t="str">
        <f t="shared" si="18"/>
        <v>土</v>
      </c>
      <c r="F68" s="44"/>
      <c r="G68" s="102"/>
      <c r="H68" s="132"/>
      <c r="I68" s="59" t="str">
        <f t="shared" si="19"/>
        <v/>
      </c>
      <c r="J68" s="60" t="str">
        <f t="shared" si="19"/>
        <v/>
      </c>
      <c r="K68" s="19">
        <f>K67+1</f>
        <v>45258</v>
      </c>
      <c r="L68" s="18" t="str">
        <f t="shared" si="20"/>
        <v>火</v>
      </c>
      <c r="M68" s="44"/>
      <c r="N68" s="102"/>
      <c r="O68" s="132"/>
      <c r="P68" s="59" t="str">
        <f t="shared" si="21"/>
        <v/>
      </c>
      <c r="Q68" s="60" t="str">
        <f t="shared" si="21"/>
        <v/>
      </c>
      <c r="R68" s="19">
        <f>R67+1</f>
        <v>45288</v>
      </c>
      <c r="S68" s="18" t="str">
        <f t="shared" si="22"/>
        <v>木</v>
      </c>
      <c r="T68" s="44"/>
      <c r="U68" s="18"/>
      <c r="V68" s="58"/>
      <c r="W68" s="59" t="str">
        <f t="shared" si="23"/>
        <v/>
      </c>
      <c r="X68" s="60" t="str">
        <f t="shared" si="23"/>
        <v/>
      </c>
      <c r="Y68" s="19">
        <f>Y67+1</f>
        <v>45319</v>
      </c>
      <c r="Z68" s="18" t="str">
        <f t="shared" si="24"/>
        <v>日</v>
      </c>
      <c r="AA68" s="44"/>
      <c r="AB68" s="102"/>
      <c r="AC68" s="132"/>
      <c r="AD68" s="59" t="str">
        <f t="shared" si="25"/>
        <v/>
      </c>
      <c r="AE68" s="60" t="str">
        <f t="shared" si="25"/>
        <v/>
      </c>
      <c r="AF68" s="19">
        <f>AF67+1</f>
        <v>45350</v>
      </c>
      <c r="AG68" s="18" t="str">
        <f t="shared" si="26"/>
        <v>水</v>
      </c>
      <c r="AH68" s="44"/>
      <c r="AI68" s="102"/>
      <c r="AJ68" s="132"/>
      <c r="AK68" s="59" t="str">
        <f t="shared" si="27"/>
        <v/>
      </c>
      <c r="AL68" s="60" t="str">
        <f t="shared" si="27"/>
        <v/>
      </c>
      <c r="AM68" s="19">
        <f>AM67+1</f>
        <v>45379</v>
      </c>
      <c r="AN68" s="18" t="str">
        <f t="shared" si="28"/>
        <v>木</v>
      </c>
      <c r="AO68" s="44"/>
      <c r="AP68" s="18"/>
      <c r="AQ68" s="58"/>
      <c r="AR68" s="59" t="str">
        <f t="shared" si="29"/>
        <v/>
      </c>
      <c r="AS68" s="60" t="str">
        <f t="shared" si="29"/>
        <v/>
      </c>
      <c r="AT68" s="54"/>
      <c r="BB68" s="6"/>
      <c r="BG68" s="6"/>
      <c r="BL68" s="6"/>
      <c r="BQ68" s="6"/>
      <c r="BT68" s="3"/>
      <c r="BU68" s="3"/>
      <c r="BV68" s="6"/>
    </row>
    <row r="69" spans="1:74" s="4" customFormat="1" ht="25.15" customHeight="1" x14ac:dyDescent="0.4">
      <c r="A69" s="3"/>
      <c r="B69" s="3"/>
      <c r="C69" s="3"/>
      <c r="D69" s="19">
        <f>IF(MONTH(D$41)&lt;MONTH(D$68+1),"",D68+1)</f>
        <v>45228</v>
      </c>
      <c r="E69" s="18" t="str">
        <f t="shared" si="18"/>
        <v>日</v>
      </c>
      <c r="F69" s="44"/>
      <c r="G69" s="102"/>
      <c r="H69" s="132"/>
      <c r="I69" s="59" t="str">
        <f t="shared" si="19"/>
        <v/>
      </c>
      <c r="J69" s="60" t="str">
        <f t="shared" si="19"/>
        <v/>
      </c>
      <c r="K69" s="19">
        <f>IF(MONTH(K$41)&lt;MONTH(K$68+1),"",K68+1)</f>
        <v>45259</v>
      </c>
      <c r="L69" s="18" t="str">
        <f t="shared" si="20"/>
        <v>水</v>
      </c>
      <c r="M69" s="44"/>
      <c r="N69" s="102"/>
      <c r="O69" s="132"/>
      <c r="P69" s="59" t="str">
        <f t="shared" si="21"/>
        <v/>
      </c>
      <c r="Q69" s="60" t="str">
        <f t="shared" si="21"/>
        <v/>
      </c>
      <c r="R69" s="19">
        <f>IF(MONTH(R$41)&lt;MONTH(R$68+1),"",R68+1)</f>
        <v>45289</v>
      </c>
      <c r="S69" s="18" t="str">
        <f t="shared" si="22"/>
        <v>金</v>
      </c>
      <c r="T69" s="44"/>
      <c r="U69" s="18"/>
      <c r="V69" s="58"/>
      <c r="W69" s="59" t="str">
        <f t="shared" si="23"/>
        <v/>
      </c>
      <c r="X69" s="60" t="str">
        <f t="shared" si="23"/>
        <v/>
      </c>
      <c r="Y69" s="19">
        <f>IF(MONTH(Y$41)&lt;MONTH(Y$68+1),"",Y68+1)</f>
        <v>45320</v>
      </c>
      <c r="Z69" s="18" t="str">
        <f t="shared" si="24"/>
        <v>月</v>
      </c>
      <c r="AA69" s="44"/>
      <c r="AB69" s="102"/>
      <c r="AC69" s="132"/>
      <c r="AD69" s="59" t="str">
        <f t="shared" si="25"/>
        <v/>
      </c>
      <c r="AE69" s="60" t="str">
        <f t="shared" si="25"/>
        <v/>
      </c>
      <c r="AF69" s="19">
        <f>IF(MONTH(AF$41)&lt;MONTH(AF$68+1),"",AF68+1)</f>
        <v>45351</v>
      </c>
      <c r="AG69" s="18" t="str">
        <f t="shared" si="26"/>
        <v>木</v>
      </c>
      <c r="AH69" s="44"/>
      <c r="AI69" s="102"/>
      <c r="AJ69" s="132"/>
      <c r="AK69" s="59" t="s">
        <v>15</v>
      </c>
      <c r="AL69" s="64" t="str">
        <f>IF(AJ69="","",VLOOKUP(AJ69,$A$5:$B$34,2))</f>
        <v/>
      </c>
      <c r="AM69" s="19">
        <f>IF(MONTH(AM$41)&lt;MONTH(AM$68+1),"",AM68+1)</f>
        <v>45380</v>
      </c>
      <c r="AN69" s="18" t="str">
        <f t="shared" si="28"/>
        <v>金</v>
      </c>
      <c r="AO69" s="44"/>
      <c r="AP69" s="18"/>
      <c r="AQ69" s="58"/>
      <c r="AR69" s="59" t="str">
        <f t="shared" si="29"/>
        <v/>
      </c>
      <c r="AS69" s="60" t="str">
        <f t="shared" si="29"/>
        <v/>
      </c>
      <c r="AT69" s="54"/>
      <c r="BB69" s="6"/>
      <c r="BG69" s="6"/>
      <c r="BL69" s="6"/>
      <c r="BQ69" s="6"/>
      <c r="BT69" s="3"/>
      <c r="BU69" s="3"/>
      <c r="BV69" s="6"/>
    </row>
    <row r="70" spans="1:74" s="4" customFormat="1" ht="25.15" customHeight="1" x14ac:dyDescent="0.4">
      <c r="A70" s="3"/>
      <c r="B70" s="3"/>
      <c r="C70" s="3"/>
      <c r="D70" s="19">
        <f>IF(MONTH(D$41)&lt;MONTH(D$68+2),"",D69+1)</f>
        <v>45229</v>
      </c>
      <c r="E70" s="18" t="str">
        <f t="shared" si="18"/>
        <v>月</v>
      </c>
      <c r="F70" s="44"/>
      <c r="G70" s="102"/>
      <c r="H70" s="132"/>
      <c r="I70" s="59" t="str">
        <f t="shared" si="19"/>
        <v/>
      </c>
      <c r="J70" s="60" t="str">
        <f t="shared" si="19"/>
        <v/>
      </c>
      <c r="K70" s="23">
        <f>IF(MONTH(K$41)&lt;MONTH(K$68+2),"",K69+1)</f>
        <v>45260</v>
      </c>
      <c r="L70" s="24" t="str">
        <f t="shared" si="20"/>
        <v>木</v>
      </c>
      <c r="M70" s="44"/>
      <c r="N70" s="102"/>
      <c r="O70" s="132"/>
      <c r="P70" s="59" t="str">
        <f t="shared" si="21"/>
        <v/>
      </c>
      <c r="Q70" s="60" t="str">
        <f t="shared" si="21"/>
        <v/>
      </c>
      <c r="R70" s="19">
        <f>IF(MONTH(R$41)&lt;MONTH(R$68+2),"",R69+1)</f>
        <v>45290</v>
      </c>
      <c r="S70" s="18" t="str">
        <f t="shared" si="22"/>
        <v>土</v>
      </c>
      <c r="T70" s="44"/>
      <c r="U70" s="18"/>
      <c r="V70" s="58"/>
      <c r="W70" s="59" t="str">
        <f t="shared" si="23"/>
        <v/>
      </c>
      <c r="X70" s="60" t="str">
        <f t="shared" si="23"/>
        <v/>
      </c>
      <c r="Y70" s="19">
        <f>IF(MONTH(Y$41)&lt;MONTH(Y$68+2),"",Y69+1)</f>
        <v>45321</v>
      </c>
      <c r="Z70" s="18" t="str">
        <f t="shared" si="24"/>
        <v>火</v>
      </c>
      <c r="AA70" s="44"/>
      <c r="AB70" s="102"/>
      <c r="AC70" s="132"/>
      <c r="AD70" s="59" t="str">
        <f t="shared" si="25"/>
        <v/>
      </c>
      <c r="AE70" s="60" t="str">
        <f t="shared" si="25"/>
        <v/>
      </c>
      <c r="AF70" s="19" t="str">
        <f>IF(MONTH(AF$41)&lt;MONTH(AF$68+2),"",AF69+1)</f>
        <v/>
      </c>
      <c r="AG70" s="18" t="str">
        <f t="shared" si="26"/>
        <v/>
      </c>
      <c r="AH70" s="18"/>
      <c r="AI70" s="18"/>
      <c r="AJ70" s="58"/>
      <c r="AK70" s="59" t="s">
        <v>15</v>
      </c>
      <c r="AL70" s="64" t="str">
        <f>IF(AJ70="","",VLOOKUP(AJ70,$A$5:$B$34,2))</f>
        <v/>
      </c>
      <c r="AM70" s="19">
        <f>IF(MONTH(AM$41)&lt;MONTH(AM$68+2),"",AM69+1)</f>
        <v>45381</v>
      </c>
      <c r="AN70" s="18" t="str">
        <f t="shared" si="28"/>
        <v>土</v>
      </c>
      <c r="AO70" s="44"/>
      <c r="AP70" s="18"/>
      <c r="AQ70" s="58"/>
      <c r="AR70" s="59" t="str">
        <f t="shared" si="29"/>
        <v/>
      </c>
      <c r="AS70" s="60" t="str">
        <f t="shared" si="29"/>
        <v/>
      </c>
      <c r="AT70" s="54"/>
      <c r="BB70" s="6"/>
      <c r="BG70" s="6"/>
      <c r="BL70" s="6"/>
      <c r="BQ70" s="6"/>
      <c r="BT70" s="3"/>
      <c r="BU70" s="3"/>
      <c r="BV70" s="6"/>
    </row>
    <row r="71" spans="1:74" s="4" customFormat="1" ht="25.15" customHeight="1" x14ac:dyDescent="0.4">
      <c r="A71" s="3"/>
      <c r="B71" s="3"/>
      <c r="C71" s="3"/>
      <c r="D71" s="25">
        <f>IF(MONTH(D$41)&lt;MONTH(D$68+3),"",D70+1)</f>
        <v>45230</v>
      </c>
      <c r="E71" s="26" t="str">
        <f t="shared" si="18"/>
        <v>火</v>
      </c>
      <c r="F71" s="47"/>
      <c r="G71" s="104"/>
      <c r="H71" s="137"/>
      <c r="I71" s="63" t="str">
        <f t="shared" si="19"/>
        <v/>
      </c>
      <c r="J71" s="65" t="str">
        <f t="shared" si="19"/>
        <v/>
      </c>
      <c r="K71" s="25" t="str">
        <f>IF(MONTH(K$41)&lt;MONTH(K$68+3),"",K70+1)</f>
        <v/>
      </c>
      <c r="L71" s="26" t="str">
        <f t="shared" si="20"/>
        <v/>
      </c>
      <c r="M71" s="26"/>
      <c r="N71" s="26"/>
      <c r="O71" s="62"/>
      <c r="P71" s="63" t="str">
        <f t="shared" si="21"/>
        <v/>
      </c>
      <c r="Q71" s="65" t="str">
        <f t="shared" si="21"/>
        <v/>
      </c>
      <c r="R71" s="25">
        <f>IF(MONTH(R$41)&lt;MONTH(R$68+3),"",R70+1)</f>
        <v>45291</v>
      </c>
      <c r="S71" s="26" t="str">
        <f t="shared" si="22"/>
        <v>日</v>
      </c>
      <c r="T71" s="47"/>
      <c r="U71" s="26"/>
      <c r="V71" s="62"/>
      <c r="W71" s="63" t="str">
        <f t="shared" si="23"/>
        <v/>
      </c>
      <c r="X71" s="65" t="str">
        <f t="shared" si="23"/>
        <v/>
      </c>
      <c r="Y71" s="25">
        <f>IF(MONTH(Y$41)&lt;MONTH(Y$68+3),"",Y70+1)</f>
        <v>45322</v>
      </c>
      <c r="Z71" s="26" t="str">
        <f t="shared" si="24"/>
        <v>水</v>
      </c>
      <c r="AA71" s="47"/>
      <c r="AB71" s="104"/>
      <c r="AC71" s="137"/>
      <c r="AD71" s="63" t="str">
        <f t="shared" si="25"/>
        <v/>
      </c>
      <c r="AE71" s="65" t="str">
        <f t="shared" si="25"/>
        <v/>
      </c>
      <c r="AF71" s="25" t="str">
        <f>IF(MONTH(AF$41)&lt;MONTH(AF$68+3),"",AF70+1)</f>
        <v/>
      </c>
      <c r="AG71" s="26" t="str">
        <f>TEXT(AF71,"aaa")</f>
        <v/>
      </c>
      <c r="AH71" s="26"/>
      <c r="AI71" s="26"/>
      <c r="AJ71" s="62"/>
      <c r="AK71" s="63" t="s">
        <v>15</v>
      </c>
      <c r="AL71" s="64" t="str">
        <f>IF(AJ71="","",VLOOKUP(AJ71,$A$5:$B$34,2))</f>
        <v/>
      </c>
      <c r="AM71" s="25">
        <f>IF(MONTH(AM$41)&lt;MONTH(AM$68+3),"",AM70+1)</f>
        <v>45382</v>
      </c>
      <c r="AN71" s="26" t="str">
        <f t="shared" si="28"/>
        <v>日</v>
      </c>
      <c r="AO71" s="47"/>
      <c r="AP71" s="26"/>
      <c r="AQ71" s="62"/>
      <c r="AR71" s="63" t="str">
        <f t="shared" si="29"/>
        <v/>
      </c>
      <c r="AS71" s="65" t="str">
        <f t="shared" si="29"/>
        <v/>
      </c>
      <c r="AT71" s="54"/>
      <c r="BB71" s="6"/>
      <c r="BG71" s="6"/>
      <c r="BL71" s="6"/>
      <c r="BQ71" s="6"/>
      <c r="BT71" s="3"/>
      <c r="BU71" s="3"/>
      <c r="BV71" s="6"/>
    </row>
    <row r="72" spans="1:74" s="4" customFormat="1" ht="25.15" customHeight="1" x14ac:dyDescent="0.4">
      <c r="A72" s="3"/>
      <c r="B72" s="3"/>
      <c r="C72" s="3"/>
      <c r="D72" s="153" t="s">
        <v>79</v>
      </c>
      <c r="E72" s="160"/>
      <c r="F72" s="160"/>
      <c r="G72" s="160"/>
      <c r="H72" s="160"/>
      <c r="I72" s="160"/>
      <c r="J72" s="161"/>
      <c r="K72" s="147" t="s">
        <v>80</v>
      </c>
      <c r="L72" s="148"/>
      <c r="M72" s="148"/>
      <c r="N72" s="148"/>
      <c r="O72" s="148"/>
      <c r="P72" s="148"/>
      <c r="Q72" s="149"/>
      <c r="R72" s="159" t="s">
        <v>81</v>
      </c>
      <c r="S72" s="165"/>
      <c r="T72" s="165"/>
      <c r="U72" s="165"/>
      <c r="V72" s="165"/>
      <c r="W72" s="165"/>
      <c r="X72" s="166"/>
      <c r="Y72" s="147" t="s">
        <v>82</v>
      </c>
      <c r="Z72" s="148"/>
      <c r="AA72" s="148"/>
      <c r="AB72" s="148"/>
      <c r="AC72" s="148"/>
      <c r="AD72" s="148"/>
      <c r="AE72" s="149"/>
      <c r="AF72" s="170"/>
      <c r="AG72" s="171"/>
      <c r="AH72" s="171"/>
      <c r="AI72" s="171"/>
      <c r="AJ72" s="171"/>
      <c r="AK72" s="171"/>
      <c r="AL72" s="172"/>
      <c r="AM72" s="159" t="s">
        <v>83</v>
      </c>
      <c r="AN72" s="165"/>
      <c r="AO72" s="165"/>
      <c r="AP72" s="165"/>
      <c r="AQ72" s="165"/>
      <c r="AR72" s="165"/>
      <c r="AS72" s="166"/>
      <c r="AT72" s="54"/>
      <c r="BB72" s="6"/>
      <c r="BG72" s="6"/>
      <c r="BL72" s="6"/>
      <c r="BQ72" s="6"/>
      <c r="BT72" s="3"/>
      <c r="BU72" s="3"/>
      <c r="BV72" s="6"/>
    </row>
    <row r="73" spans="1:74" s="4" customFormat="1" ht="25.15" customHeight="1" x14ac:dyDescent="0.4">
      <c r="A73" s="3"/>
      <c r="B73" s="3"/>
      <c r="C73" s="3"/>
      <c r="D73" s="162"/>
      <c r="E73" s="163"/>
      <c r="F73" s="163"/>
      <c r="G73" s="163"/>
      <c r="H73" s="163"/>
      <c r="I73" s="163"/>
      <c r="J73" s="164"/>
      <c r="K73" s="150"/>
      <c r="L73" s="151"/>
      <c r="M73" s="151"/>
      <c r="N73" s="151"/>
      <c r="O73" s="151"/>
      <c r="P73" s="151"/>
      <c r="Q73" s="152"/>
      <c r="R73" s="167"/>
      <c r="S73" s="168"/>
      <c r="T73" s="168"/>
      <c r="U73" s="168"/>
      <c r="V73" s="168"/>
      <c r="W73" s="168"/>
      <c r="X73" s="169"/>
      <c r="Y73" s="150"/>
      <c r="Z73" s="151"/>
      <c r="AA73" s="151"/>
      <c r="AB73" s="151"/>
      <c r="AC73" s="151"/>
      <c r="AD73" s="151"/>
      <c r="AE73" s="152"/>
      <c r="AF73" s="173"/>
      <c r="AG73" s="174"/>
      <c r="AH73" s="174"/>
      <c r="AI73" s="174"/>
      <c r="AJ73" s="174"/>
      <c r="AK73" s="174"/>
      <c r="AL73" s="175"/>
      <c r="AM73" s="167"/>
      <c r="AN73" s="168"/>
      <c r="AO73" s="168"/>
      <c r="AP73" s="168"/>
      <c r="AQ73" s="168"/>
      <c r="AR73" s="168"/>
      <c r="AS73" s="169"/>
      <c r="AT73" s="54"/>
      <c r="BB73" s="6"/>
      <c r="BG73" s="6"/>
      <c r="BL73" s="6"/>
      <c r="BQ73" s="6"/>
      <c r="BT73" s="3"/>
      <c r="BU73" s="3"/>
      <c r="BV73" s="6"/>
    </row>
  </sheetData>
  <sheetProtection password="C737" sheet="1" objects="1" scenarios="1"/>
  <mergeCells count="17">
    <mergeCell ref="D1:P1"/>
    <mergeCell ref="T1:AA1"/>
    <mergeCell ref="AB1:AE1"/>
    <mergeCell ref="AF1:AK1"/>
    <mergeCell ref="AL1:AP1"/>
    <mergeCell ref="AM36:AS37"/>
    <mergeCell ref="D72:J73"/>
    <mergeCell ref="K72:Q73"/>
    <mergeCell ref="R72:X73"/>
    <mergeCell ref="Y72:AE73"/>
    <mergeCell ref="AF72:AL73"/>
    <mergeCell ref="AM72:AS73"/>
    <mergeCell ref="D36:J37"/>
    <mergeCell ref="K36:Q37"/>
    <mergeCell ref="R36:X37"/>
    <mergeCell ref="Y36:AE37"/>
    <mergeCell ref="AF36:AL37"/>
  </mergeCells>
  <phoneticPr fontId="1"/>
  <conditionalFormatting sqref="D5:D28 K5:K20 R5:R35 Y5:Y35 AF5:AF35 AM5:AM16 AF71 K22:K35 AM31:AM35 AM18:AM29 D30:D35">
    <cfRule type="expression" dxfId="15" priority="14" stopIfTrue="1">
      <formula>WEEKDAY(D5,2)&gt;5</formula>
    </cfRule>
  </conditionalFormatting>
  <conditionalFormatting sqref="E5:E28 L5:L20 S5:S35 Z5:Z35 AG5:AG35 AN5:AN16 AG71 L22:L35 AN31:AN35 AN18:AN29 E30:E35">
    <cfRule type="expression" dxfId="14" priority="13" stopIfTrue="1">
      <formula>OR(E5="土",E5="日")</formula>
    </cfRule>
  </conditionalFormatting>
  <conditionalFormatting sqref="D41:D71">
    <cfRule type="expression" dxfId="13" priority="12" stopIfTrue="1">
      <formula>WEEKDAY(D41,2)&gt;5</formula>
    </cfRule>
  </conditionalFormatting>
  <conditionalFormatting sqref="E41:E71">
    <cfRule type="expression" dxfId="12" priority="11" stopIfTrue="1">
      <formula>OR(E41="土",E41="日")</formula>
    </cfRule>
  </conditionalFormatting>
  <conditionalFormatting sqref="K41:K60 K62:K71">
    <cfRule type="expression" dxfId="11" priority="10" stopIfTrue="1">
      <formula>WEEKDAY(K41,2)&gt;5</formula>
    </cfRule>
  </conditionalFormatting>
  <conditionalFormatting sqref="L41:L60 L62:L71">
    <cfRule type="expression" dxfId="10" priority="9" stopIfTrue="1">
      <formula>OR(L41="土",L41="日")</formula>
    </cfRule>
  </conditionalFormatting>
  <conditionalFormatting sqref="R41:R71">
    <cfRule type="expression" dxfId="9" priority="8" stopIfTrue="1">
      <formula>WEEKDAY(R41,2)&gt;5</formula>
    </cfRule>
  </conditionalFormatting>
  <conditionalFormatting sqref="S41:S71">
    <cfRule type="expression" dxfId="8" priority="7" stopIfTrue="1">
      <formula>OR(S41="土",S41="日")</formula>
    </cfRule>
  </conditionalFormatting>
  <conditionalFormatting sqref="Y41:Y63 Y65:Y70">
    <cfRule type="expression" dxfId="7" priority="6" stopIfTrue="1">
      <formula>WEEKDAY(Y41,2)&gt;5</formula>
    </cfRule>
  </conditionalFormatting>
  <conditionalFormatting sqref="Z41:Z63 Z65:Z70">
    <cfRule type="expression" dxfId="6" priority="5" stopIfTrue="1">
      <formula>OR(Z41="土",Z41="日")</formula>
    </cfRule>
  </conditionalFormatting>
  <conditionalFormatting sqref="AF41:AF70">
    <cfRule type="expression" dxfId="5" priority="4" stopIfTrue="1">
      <formula>WEEKDAY(AF41,2)&gt;5</formula>
    </cfRule>
  </conditionalFormatting>
  <conditionalFormatting sqref="AG41:AG70">
    <cfRule type="expression" dxfId="4" priority="3" stopIfTrue="1">
      <formula>OR(AG41="土",AG41="日")</formula>
    </cfRule>
  </conditionalFormatting>
  <conditionalFormatting sqref="AM41:AM71">
    <cfRule type="expression" dxfId="3" priority="2" stopIfTrue="1">
      <formula>WEEKDAY(AM41,2)&gt;5</formula>
    </cfRule>
  </conditionalFormatting>
  <conditionalFormatting sqref="AN41:AN71">
    <cfRule type="expression" dxfId="2" priority="1" stopIfTrue="1">
      <formula>OR(AN41="土",AN41="日")</formula>
    </cfRule>
  </conditionalFormatting>
  <printOptions horizontalCentered="1"/>
  <pageMargins left="0.39370078740157483" right="0.39370078740157483" top="0.74803149606299213" bottom="0.74803149606299213" header="0.31496062992125984" footer="0.31496062992125984"/>
  <pageSetup paperSize="8" scale="4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B250C-2CED-4007-96E1-09A4F40C618E}">
  <sheetPr>
    <pageSetUpPr fitToPage="1"/>
  </sheetPr>
  <dimension ref="A1:F27"/>
  <sheetViews>
    <sheetView topLeftCell="A10" zoomScale="98" zoomScaleNormal="98" workbookViewId="0">
      <selection activeCell="I4" sqref="I4"/>
    </sheetView>
  </sheetViews>
  <sheetFormatPr defaultRowHeight="15" x14ac:dyDescent="0.4"/>
  <cols>
    <col min="1" max="1" width="8.875" style="71" customWidth="1"/>
    <col min="2" max="2" width="42.625" style="71" customWidth="1"/>
    <col min="3" max="3" width="31.375" style="71" customWidth="1"/>
    <col min="4" max="4" width="20.625" style="71" customWidth="1"/>
    <col min="5" max="5" width="11.25" style="71" customWidth="1"/>
    <col min="6" max="256" width="9" style="71"/>
    <col min="257" max="257" width="8.875" style="71" customWidth="1"/>
    <col min="258" max="258" width="42.625" style="71" customWidth="1"/>
    <col min="259" max="259" width="35" style="71" customWidth="1"/>
    <col min="260" max="260" width="20.625" style="71" customWidth="1"/>
    <col min="261" max="261" width="11.25" style="71" customWidth="1"/>
    <col min="262" max="512" width="9" style="71"/>
    <col min="513" max="513" width="8.875" style="71" customWidth="1"/>
    <col min="514" max="514" width="42.625" style="71" customWidth="1"/>
    <col min="515" max="515" width="35" style="71" customWidth="1"/>
    <col min="516" max="516" width="20.625" style="71" customWidth="1"/>
    <col min="517" max="517" width="11.25" style="71" customWidth="1"/>
    <col min="518" max="768" width="9" style="71"/>
    <col min="769" max="769" width="8.875" style="71" customWidth="1"/>
    <col min="770" max="770" width="42.625" style="71" customWidth="1"/>
    <col min="771" max="771" width="35" style="71" customWidth="1"/>
    <col min="772" max="772" width="20.625" style="71" customWidth="1"/>
    <col min="773" max="773" width="11.25" style="71" customWidth="1"/>
    <col min="774" max="1024" width="9" style="71"/>
    <col min="1025" max="1025" width="8.875" style="71" customWidth="1"/>
    <col min="1026" max="1026" width="42.625" style="71" customWidth="1"/>
    <col min="1027" max="1027" width="35" style="71" customWidth="1"/>
    <col min="1028" max="1028" width="20.625" style="71" customWidth="1"/>
    <col min="1029" max="1029" width="11.25" style="71" customWidth="1"/>
    <col min="1030" max="1280" width="9" style="71"/>
    <col min="1281" max="1281" width="8.875" style="71" customWidth="1"/>
    <col min="1282" max="1282" width="42.625" style="71" customWidth="1"/>
    <col min="1283" max="1283" width="35" style="71" customWidth="1"/>
    <col min="1284" max="1284" width="20.625" style="71" customWidth="1"/>
    <col min="1285" max="1285" width="11.25" style="71" customWidth="1"/>
    <col min="1286" max="1536" width="9" style="71"/>
    <col min="1537" max="1537" width="8.875" style="71" customWidth="1"/>
    <col min="1538" max="1538" width="42.625" style="71" customWidth="1"/>
    <col min="1539" max="1539" width="35" style="71" customWidth="1"/>
    <col min="1540" max="1540" width="20.625" style="71" customWidth="1"/>
    <col min="1541" max="1541" width="11.25" style="71" customWidth="1"/>
    <col min="1542" max="1792" width="9" style="71"/>
    <col min="1793" max="1793" width="8.875" style="71" customWidth="1"/>
    <col min="1794" max="1794" width="42.625" style="71" customWidth="1"/>
    <col min="1795" max="1795" width="35" style="71" customWidth="1"/>
    <col min="1796" max="1796" width="20.625" style="71" customWidth="1"/>
    <col min="1797" max="1797" width="11.25" style="71" customWidth="1"/>
    <col min="1798" max="2048" width="9" style="71"/>
    <col min="2049" max="2049" width="8.875" style="71" customWidth="1"/>
    <col min="2050" max="2050" width="42.625" style="71" customWidth="1"/>
    <col min="2051" max="2051" width="35" style="71" customWidth="1"/>
    <col min="2052" max="2052" width="20.625" style="71" customWidth="1"/>
    <col min="2053" max="2053" width="11.25" style="71" customWidth="1"/>
    <col min="2054" max="2304" width="9" style="71"/>
    <col min="2305" max="2305" width="8.875" style="71" customWidth="1"/>
    <col min="2306" max="2306" width="42.625" style="71" customWidth="1"/>
    <col min="2307" max="2307" width="35" style="71" customWidth="1"/>
    <col min="2308" max="2308" width="20.625" style="71" customWidth="1"/>
    <col min="2309" max="2309" width="11.25" style="71" customWidth="1"/>
    <col min="2310" max="2560" width="9" style="71"/>
    <col min="2561" max="2561" width="8.875" style="71" customWidth="1"/>
    <col min="2562" max="2562" width="42.625" style="71" customWidth="1"/>
    <col min="2563" max="2563" width="35" style="71" customWidth="1"/>
    <col min="2564" max="2564" width="20.625" style="71" customWidth="1"/>
    <col min="2565" max="2565" width="11.25" style="71" customWidth="1"/>
    <col min="2566" max="2816" width="9" style="71"/>
    <col min="2817" max="2817" width="8.875" style="71" customWidth="1"/>
    <col min="2818" max="2818" width="42.625" style="71" customWidth="1"/>
    <col min="2819" max="2819" width="35" style="71" customWidth="1"/>
    <col min="2820" max="2820" width="20.625" style="71" customWidth="1"/>
    <col min="2821" max="2821" width="11.25" style="71" customWidth="1"/>
    <col min="2822" max="3072" width="9" style="71"/>
    <col min="3073" max="3073" width="8.875" style="71" customWidth="1"/>
    <col min="3074" max="3074" width="42.625" style="71" customWidth="1"/>
    <col min="3075" max="3075" width="35" style="71" customWidth="1"/>
    <col min="3076" max="3076" width="20.625" style="71" customWidth="1"/>
    <col min="3077" max="3077" width="11.25" style="71" customWidth="1"/>
    <col min="3078" max="3328" width="9" style="71"/>
    <col min="3329" max="3329" width="8.875" style="71" customWidth="1"/>
    <col min="3330" max="3330" width="42.625" style="71" customWidth="1"/>
    <col min="3331" max="3331" width="35" style="71" customWidth="1"/>
    <col min="3332" max="3332" width="20.625" style="71" customWidth="1"/>
    <col min="3333" max="3333" width="11.25" style="71" customWidth="1"/>
    <col min="3334" max="3584" width="9" style="71"/>
    <col min="3585" max="3585" width="8.875" style="71" customWidth="1"/>
    <col min="3586" max="3586" width="42.625" style="71" customWidth="1"/>
    <col min="3587" max="3587" width="35" style="71" customWidth="1"/>
    <col min="3588" max="3588" width="20.625" style="71" customWidth="1"/>
    <col min="3589" max="3589" width="11.25" style="71" customWidth="1"/>
    <col min="3590" max="3840" width="9" style="71"/>
    <col min="3841" max="3841" width="8.875" style="71" customWidth="1"/>
    <col min="3842" max="3842" width="42.625" style="71" customWidth="1"/>
    <col min="3843" max="3843" width="35" style="71" customWidth="1"/>
    <col min="3844" max="3844" width="20.625" style="71" customWidth="1"/>
    <col min="3845" max="3845" width="11.25" style="71" customWidth="1"/>
    <col min="3846" max="4096" width="9" style="71"/>
    <col min="4097" max="4097" width="8.875" style="71" customWidth="1"/>
    <col min="4098" max="4098" width="42.625" style="71" customWidth="1"/>
    <col min="4099" max="4099" width="35" style="71" customWidth="1"/>
    <col min="4100" max="4100" width="20.625" style="71" customWidth="1"/>
    <col min="4101" max="4101" width="11.25" style="71" customWidth="1"/>
    <col min="4102" max="4352" width="9" style="71"/>
    <col min="4353" max="4353" width="8.875" style="71" customWidth="1"/>
    <col min="4354" max="4354" width="42.625" style="71" customWidth="1"/>
    <col min="4355" max="4355" width="35" style="71" customWidth="1"/>
    <col min="4356" max="4356" width="20.625" style="71" customWidth="1"/>
    <col min="4357" max="4357" width="11.25" style="71" customWidth="1"/>
    <col min="4358" max="4608" width="9" style="71"/>
    <col min="4609" max="4609" width="8.875" style="71" customWidth="1"/>
    <col min="4610" max="4610" width="42.625" style="71" customWidth="1"/>
    <col min="4611" max="4611" width="35" style="71" customWidth="1"/>
    <col min="4612" max="4612" width="20.625" style="71" customWidth="1"/>
    <col min="4613" max="4613" width="11.25" style="71" customWidth="1"/>
    <col min="4614" max="4864" width="9" style="71"/>
    <col min="4865" max="4865" width="8.875" style="71" customWidth="1"/>
    <col min="4866" max="4866" width="42.625" style="71" customWidth="1"/>
    <col min="4867" max="4867" width="35" style="71" customWidth="1"/>
    <col min="4868" max="4868" width="20.625" style="71" customWidth="1"/>
    <col min="4869" max="4869" width="11.25" style="71" customWidth="1"/>
    <col min="4870" max="5120" width="9" style="71"/>
    <col min="5121" max="5121" width="8.875" style="71" customWidth="1"/>
    <col min="5122" max="5122" width="42.625" style="71" customWidth="1"/>
    <col min="5123" max="5123" width="35" style="71" customWidth="1"/>
    <col min="5124" max="5124" width="20.625" style="71" customWidth="1"/>
    <col min="5125" max="5125" width="11.25" style="71" customWidth="1"/>
    <col min="5126" max="5376" width="9" style="71"/>
    <col min="5377" max="5377" width="8.875" style="71" customWidth="1"/>
    <col min="5378" max="5378" width="42.625" style="71" customWidth="1"/>
    <col min="5379" max="5379" width="35" style="71" customWidth="1"/>
    <col min="5380" max="5380" width="20.625" style="71" customWidth="1"/>
    <col min="5381" max="5381" width="11.25" style="71" customWidth="1"/>
    <col min="5382" max="5632" width="9" style="71"/>
    <col min="5633" max="5633" width="8.875" style="71" customWidth="1"/>
    <col min="5634" max="5634" width="42.625" style="71" customWidth="1"/>
    <col min="5635" max="5635" width="35" style="71" customWidth="1"/>
    <col min="5636" max="5636" width="20.625" style="71" customWidth="1"/>
    <col min="5637" max="5637" width="11.25" style="71" customWidth="1"/>
    <col min="5638" max="5888" width="9" style="71"/>
    <col min="5889" max="5889" width="8.875" style="71" customWidth="1"/>
    <col min="5890" max="5890" width="42.625" style="71" customWidth="1"/>
    <col min="5891" max="5891" width="35" style="71" customWidth="1"/>
    <col min="5892" max="5892" width="20.625" style="71" customWidth="1"/>
    <col min="5893" max="5893" width="11.25" style="71" customWidth="1"/>
    <col min="5894" max="6144" width="9" style="71"/>
    <col min="6145" max="6145" width="8.875" style="71" customWidth="1"/>
    <col min="6146" max="6146" width="42.625" style="71" customWidth="1"/>
    <col min="6147" max="6147" width="35" style="71" customWidth="1"/>
    <col min="6148" max="6148" width="20.625" style="71" customWidth="1"/>
    <col min="6149" max="6149" width="11.25" style="71" customWidth="1"/>
    <col min="6150" max="6400" width="9" style="71"/>
    <col min="6401" max="6401" width="8.875" style="71" customWidth="1"/>
    <col min="6402" max="6402" width="42.625" style="71" customWidth="1"/>
    <col min="6403" max="6403" width="35" style="71" customWidth="1"/>
    <col min="6404" max="6404" width="20.625" style="71" customWidth="1"/>
    <col min="6405" max="6405" width="11.25" style="71" customWidth="1"/>
    <col min="6406" max="6656" width="9" style="71"/>
    <col min="6657" max="6657" width="8.875" style="71" customWidth="1"/>
    <col min="6658" max="6658" width="42.625" style="71" customWidth="1"/>
    <col min="6659" max="6659" width="35" style="71" customWidth="1"/>
    <col min="6660" max="6660" width="20.625" style="71" customWidth="1"/>
    <col min="6661" max="6661" width="11.25" style="71" customWidth="1"/>
    <col min="6662" max="6912" width="9" style="71"/>
    <col min="6913" max="6913" width="8.875" style="71" customWidth="1"/>
    <col min="6914" max="6914" width="42.625" style="71" customWidth="1"/>
    <col min="6915" max="6915" width="35" style="71" customWidth="1"/>
    <col min="6916" max="6916" width="20.625" style="71" customWidth="1"/>
    <col min="6917" max="6917" width="11.25" style="71" customWidth="1"/>
    <col min="6918" max="7168" width="9" style="71"/>
    <col min="7169" max="7169" width="8.875" style="71" customWidth="1"/>
    <col min="7170" max="7170" width="42.625" style="71" customWidth="1"/>
    <col min="7171" max="7171" width="35" style="71" customWidth="1"/>
    <col min="7172" max="7172" width="20.625" style="71" customWidth="1"/>
    <col min="7173" max="7173" width="11.25" style="71" customWidth="1"/>
    <col min="7174" max="7424" width="9" style="71"/>
    <col min="7425" max="7425" width="8.875" style="71" customWidth="1"/>
    <col min="7426" max="7426" width="42.625" style="71" customWidth="1"/>
    <col min="7427" max="7427" width="35" style="71" customWidth="1"/>
    <col min="7428" max="7428" width="20.625" style="71" customWidth="1"/>
    <col min="7429" max="7429" width="11.25" style="71" customWidth="1"/>
    <col min="7430" max="7680" width="9" style="71"/>
    <col min="7681" max="7681" width="8.875" style="71" customWidth="1"/>
    <col min="7682" max="7682" width="42.625" style="71" customWidth="1"/>
    <col min="7683" max="7683" width="35" style="71" customWidth="1"/>
    <col min="7684" max="7684" width="20.625" style="71" customWidth="1"/>
    <col min="7685" max="7685" width="11.25" style="71" customWidth="1"/>
    <col min="7686" max="7936" width="9" style="71"/>
    <col min="7937" max="7937" width="8.875" style="71" customWidth="1"/>
    <col min="7938" max="7938" width="42.625" style="71" customWidth="1"/>
    <col min="7939" max="7939" width="35" style="71" customWidth="1"/>
    <col min="7940" max="7940" width="20.625" style="71" customWidth="1"/>
    <col min="7941" max="7941" width="11.25" style="71" customWidth="1"/>
    <col min="7942" max="8192" width="9" style="71"/>
    <col min="8193" max="8193" width="8.875" style="71" customWidth="1"/>
    <col min="8194" max="8194" width="42.625" style="71" customWidth="1"/>
    <col min="8195" max="8195" width="35" style="71" customWidth="1"/>
    <col min="8196" max="8196" width="20.625" style="71" customWidth="1"/>
    <col min="8197" max="8197" width="11.25" style="71" customWidth="1"/>
    <col min="8198" max="8448" width="9" style="71"/>
    <col min="8449" max="8449" width="8.875" style="71" customWidth="1"/>
    <col min="8450" max="8450" width="42.625" style="71" customWidth="1"/>
    <col min="8451" max="8451" width="35" style="71" customWidth="1"/>
    <col min="8452" max="8452" width="20.625" style="71" customWidth="1"/>
    <col min="8453" max="8453" width="11.25" style="71" customWidth="1"/>
    <col min="8454" max="8704" width="9" style="71"/>
    <col min="8705" max="8705" width="8.875" style="71" customWidth="1"/>
    <col min="8706" max="8706" width="42.625" style="71" customWidth="1"/>
    <col min="8707" max="8707" width="35" style="71" customWidth="1"/>
    <col min="8708" max="8708" width="20.625" style="71" customWidth="1"/>
    <col min="8709" max="8709" width="11.25" style="71" customWidth="1"/>
    <col min="8710" max="8960" width="9" style="71"/>
    <col min="8961" max="8961" width="8.875" style="71" customWidth="1"/>
    <col min="8962" max="8962" width="42.625" style="71" customWidth="1"/>
    <col min="8963" max="8963" width="35" style="71" customWidth="1"/>
    <col min="8964" max="8964" width="20.625" style="71" customWidth="1"/>
    <col min="8965" max="8965" width="11.25" style="71" customWidth="1"/>
    <col min="8966" max="9216" width="9" style="71"/>
    <col min="9217" max="9217" width="8.875" style="71" customWidth="1"/>
    <col min="9218" max="9218" width="42.625" style="71" customWidth="1"/>
    <col min="9219" max="9219" width="35" style="71" customWidth="1"/>
    <col min="9220" max="9220" width="20.625" style="71" customWidth="1"/>
    <col min="9221" max="9221" width="11.25" style="71" customWidth="1"/>
    <col min="9222" max="9472" width="9" style="71"/>
    <col min="9473" max="9473" width="8.875" style="71" customWidth="1"/>
    <col min="9474" max="9474" width="42.625" style="71" customWidth="1"/>
    <col min="9475" max="9475" width="35" style="71" customWidth="1"/>
    <col min="9476" max="9476" width="20.625" style="71" customWidth="1"/>
    <col min="9477" max="9477" width="11.25" style="71" customWidth="1"/>
    <col min="9478" max="9728" width="9" style="71"/>
    <col min="9729" max="9729" width="8.875" style="71" customWidth="1"/>
    <col min="9730" max="9730" width="42.625" style="71" customWidth="1"/>
    <col min="9731" max="9731" width="35" style="71" customWidth="1"/>
    <col min="9732" max="9732" width="20.625" style="71" customWidth="1"/>
    <col min="9733" max="9733" width="11.25" style="71" customWidth="1"/>
    <col min="9734" max="9984" width="9" style="71"/>
    <col min="9985" max="9985" width="8.875" style="71" customWidth="1"/>
    <col min="9986" max="9986" width="42.625" style="71" customWidth="1"/>
    <col min="9987" max="9987" width="35" style="71" customWidth="1"/>
    <col min="9988" max="9988" width="20.625" style="71" customWidth="1"/>
    <col min="9989" max="9989" width="11.25" style="71" customWidth="1"/>
    <col min="9990" max="10240" width="9" style="71"/>
    <col min="10241" max="10241" width="8.875" style="71" customWidth="1"/>
    <col min="10242" max="10242" width="42.625" style="71" customWidth="1"/>
    <col min="10243" max="10243" width="35" style="71" customWidth="1"/>
    <col min="10244" max="10244" width="20.625" style="71" customWidth="1"/>
    <col min="10245" max="10245" width="11.25" style="71" customWidth="1"/>
    <col min="10246" max="10496" width="9" style="71"/>
    <col min="10497" max="10497" width="8.875" style="71" customWidth="1"/>
    <col min="10498" max="10498" width="42.625" style="71" customWidth="1"/>
    <col min="10499" max="10499" width="35" style="71" customWidth="1"/>
    <col min="10500" max="10500" width="20.625" style="71" customWidth="1"/>
    <col min="10501" max="10501" width="11.25" style="71" customWidth="1"/>
    <col min="10502" max="10752" width="9" style="71"/>
    <col min="10753" max="10753" width="8.875" style="71" customWidth="1"/>
    <col min="10754" max="10754" width="42.625" style="71" customWidth="1"/>
    <col min="10755" max="10755" width="35" style="71" customWidth="1"/>
    <col min="10756" max="10756" width="20.625" style="71" customWidth="1"/>
    <col min="10757" max="10757" width="11.25" style="71" customWidth="1"/>
    <col min="10758" max="11008" width="9" style="71"/>
    <col min="11009" max="11009" width="8.875" style="71" customWidth="1"/>
    <col min="11010" max="11010" width="42.625" style="71" customWidth="1"/>
    <col min="11011" max="11011" width="35" style="71" customWidth="1"/>
    <col min="11012" max="11012" width="20.625" style="71" customWidth="1"/>
    <col min="11013" max="11013" width="11.25" style="71" customWidth="1"/>
    <col min="11014" max="11264" width="9" style="71"/>
    <col min="11265" max="11265" width="8.875" style="71" customWidth="1"/>
    <col min="11266" max="11266" width="42.625" style="71" customWidth="1"/>
    <col min="11267" max="11267" width="35" style="71" customWidth="1"/>
    <col min="11268" max="11268" width="20.625" style="71" customWidth="1"/>
    <col min="11269" max="11269" width="11.25" style="71" customWidth="1"/>
    <col min="11270" max="11520" width="9" style="71"/>
    <col min="11521" max="11521" width="8.875" style="71" customWidth="1"/>
    <col min="11522" max="11522" width="42.625" style="71" customWidth="1"/>
    <col min="11523" max="11523" width="35" style="71" customWidth="1"/>
    <col min="11524" max="11524" width="20.625" style="71" customWidth="1"/>
    <col min="11525" max="11525" width="11.25" style="71" customWidth="1"/>
    <col min="11526" max="11776" width="9" style="71"/>
    <col min="11777" max="11777" width="8.875" style="71" customWidth="1"/>
    <col min="11778" max="11778" width="42.625" style="71" customWidth="1"/>
    <col min="11779" max="11779" width="35" style="71" customWidth="1"/>
    <col min="11780" max="11780" width="20.625" style="71" customWidth="1"/>
    <col min="11781" max="11781" width="11.25" style="71" customWidth="1"/>
    <col min="11782" max="12032" width="9" style="71"/>
    <col min="12033" max="12033" width="8.875" style="71" customWidth="1"/>
    <col min="12034" max="12034" width="42.625" style="71" customWidth="1"/>
    <col min="12035" max="12035" width="35" style="71" customWidth="1"/>
    <col min="12036" max="12036" width="20.625" style="71" customWidth="1"/>
    <col min="12037" max="12037" width="11.25" style="71" customWidth="1"/>
    <col min="12038" max="12288" width="9" style="71"/>
    <col min="12289" max="12289" width="8.875" style="71" customWidth="1"/>
    <col min="12290" max="12290" width="42.625" style="71" customWidth="1"/>
    <col min="12291" max="12291" width="35" style="71" customWidth="1"/>
    <col min="12292" max="12292" width="20.625" style="71" customWidth="1"/>
    <col min="12293" max="12293" width="11.25" style="71" customWidth="1"/>
    <col min="12294" max="12544" width="9" style="71"/>
    <col min="12545" max="12545" width="8.875" style="71" customWidth="1"/>
    <col min="12546" max="12546" width="42.625" style="71" customWidth="1"/>
    <col min="12547" max="12547" width="35" style="71" customWidth="1"/>
    <col min="12548" max="12548" width="20.625" style="71" customWidth="1"/>
    <col min="12549" max="12549" width="11.25" style="71" customWidth="1"/>
    <col min="12550" max="12800" width="9" style="71"/>
    <col min="12801" max="12801" width="8.875" style="71" customWidth="1"/>
    <col min="12802" max="12802" width="42.625" style="71" customWidth="1"/>
    <col min="12803" max="12803" width="35" style="71" customWidth="1"/>
    <col min="12804" max="12804" width="20.625" style="71" customWidth="1"/>
    <col min="12805" max="12805" width="11.25" style="71" customWidth="1"/>
    <col min="12806" max="13056" width="9" style="71"/>
    <col min="13057" max="13057" width="8.875" style="71" customWidth="1"/>
    <col min="13058" max="13058" width="42.625" style="71" customWidth="1"/>
    <col min="13059" max="13059" width="35" style="71" customWidth="1"/>
    <col min="13060" max="13060" width="20.625" style="71" customWidth="1"/>
    <col min="13061" max="13061" width="11.25" style="71" customWidth="1"/>
    <col min="13062" max="13312" width="9" style="71"/>
    <col min="13313" max="13313" width="8.875" style="71" customWidth="1"/>
    <col min="13314" max="13314" width="42.625" style="71" customWidth="1"/>
    <col min="13315" max="13315" width="35" style="71" customWidth="1"/>
    <col min="13316" max="13316" width="20.625" style="71" customWidth="1"/>
    <col min="13317" max="13317" width="11.25" style="71" customWidth="1"/>
    <col min="13318" max="13568" width="9" style="71"/>
    <col min="13569" max="13569" width="8.875" style="71" customWidth="1"/>
    <col min="13570" max="13570" width="42.625" style="71" customWidth="1"/>
    <col min="13571" max="13571" width="35" style="71" customWidth="1"/>
    <col min="13572" max="13572" width="20.625" style="71" customWidth="1"/>
    <col min="13573" max="13573" width="11.25" style="71" customWidth="1"/>
    <col min="13574" max="13824" width="9" style="71"/>
    <col min="13825" max="13825" width="8.875" style="71" customWidth="1"/>
    <col min="13826" max="13826" width="42.625" style="71" customWidth="1"/>
    <col min="13827" max="13827" width="35" style="71" customWidth="1"/>
    <col min="13828" max="13828" width="20.625" style="71" customWidth="1"/>
    <col min="13829" max="13829" width="11.25" style="71" customWidth="1"/>
    <col min="13830" max="14080" width="9" style="71"/>
    <col min="14081" max="14081" width="8.875" style="71" customWidth="1"/>
    <col min="14082" max="14082" width="42.625" style="71" customWidth="1"/>
    <col min="14083" max="14083" width="35" style="71" customWidth="1"/>
    <col min="14084" max="14084" width="20.625" style="71" customWidth="1"/>
    <col min="14085" max="14085" width="11.25" style="71" customWidth="1"/>
    <col min="14086" max="14336" width="9" style="71"/>
    <col min="14337" max="14337" width="8.875" style="71" customWidth="1"/>
    <col min="14338" max="14338" width="42.625" style="71" customWidth="1"/>
    <col min="14339" max="14339" width="35" style="71" customWidth="1"/>
    <col min="14340" max="14340" width="20.625" style="71" customWidth="1"/>
    <col min="14341" max="14341" width="11.25" style="71" customWidth="1"/>
    <col min="14342" max="14592" width="9" style="71"/>
    <col min="14593" max="14593" width="8.875" style="71" customWidth="1"/>
    <col min="14594" max="14594" width="42.625" style="71" customWidth="1"/>
    <col min="14595" max="14595" width="35" style="71" customWidth="1"/>
    <col min="14596" max="14596" width="20.625" style="71" customWidth="1"/>
    <col min="14597" max="14597" width="11.25" style="71" customWidth="1"/>
    <col min="14598" max="14848" width="9" style="71"/>
    <col min="14849" max="14849" width="8.875" style="71" customWidth="1"/>
    <col min="14850" max="14850" width="42.625" style="71" customWidth="1"/>
    <col min="14851" max="14851" width="35" style="71" customWidth="1"/>
    <col min="14852" max="14852" width="20.625" style="71" customWidth="1"/>
    <col min="14853" max="14853" width="11.25" style="71" customWidth="1"/>
    <col min="14854" max="15104" width="9" style="71"/>
    <col min="15105" max="15105" width="8.875" style="71" customWidth="1"/>
    <col min="15106" max="15106" width="42.625" style="71" customWidth="1"/>
    <col min="15107" max="15107" width="35" style="71" customWidth="1"/>
    <col min="15108" max="15108" width="20.625" style="71" customWidth="1"/>
    <col min="15109" max="15109" width="11.25" style="71" customWidth="1"/>
    <col min="15110" max="15360" width="9" style="71"/>
    <col min="15361" max="15361" width="8.875" style="71" customWidth="1"/>
    <col min="15362" max="15362" width="42.625" style="71" customWidth="1"/>
    <col min="15363" max="15363" width="35" style="71" customWidth="1"/>
    <col min="15364" max="15364" width="20.625" style="71" customWidth="1"/>
    <col min="15365" max="15365" width="11.25" style="71" customWidth="1"/>
    <col min="15366" max="15616" width="9" style="71"/>
    <col min="15617" max="15617" width="8.875" style="71" customWidth="1"/>
    <col min="15618" max="15618" width="42.625" style="71" customWidth="1"/>
    <col min="15619" max="15619" width="35" style="71" customWidth="1"/>
    <col min="15620" max="15620" width="20.625" style="71" customWidth="1"/>
    <col min="15621" max="15621" width="11.25" style="71" customWidth="1"/>
    <col min="15622" max="15872" width="9" style="71"/>
    <col min="15873" max="15873" width="8.875" style="71" customWidth="1"/>
    <col min="15874" max="15874" width="42.625" style="71" customWidth="1"/>
    <col min="15875" max="15875" width="35" style="71" customWidth="1"/>
    <col min="15876" max="15876" width="20.625" style="71" customWidth="1"/>
    <col min="15877" max="15877" width="11.25" style="71" customWidth="1"/>
    <col min="15878" max="16128" width="9" style="71"/>
    <col min="16129" max="16129" width="8.875" style="71" customWidth="1"/>
    <col min="16130" max="16130" width="42.625" style="71" customWidth="1"/>
    <col min="16131" max="16131" width="35" style="71" customWidth="1"/>
    <col min="16132" max="16132" width="20.625" style="71" customWidth="1"/>
    <col min="16133" max="16133" width="11.25" style="71" customWidth="1"/>
    <col min="16134" max="16384" width="9" style="71"/>
  </cols>
  <sheetData>
    <row r="1" spans="1:6" ht="20.100000000000001" customHeight="1" x14ac:dyDescent="0.4">
      <c r="A1" s="70" t="s">
        <v>73</v>
      </c>
    </row>
    <row r="2" spans="1:6" ht="15" customHeight="1" x14ac:dyDescent="0.4"/>
    <row r="3" spans="1:6" ht="33.75" customHeight="1" x14ac:dyDescent="0.4">
      <c r="A3" s="72" t="s">
        <v>7</v>
      </c>
      <c r="B3" s="73" t="s">
        <v>18</v>
      </c>
      <c r="C3" s="74" t="s">
        <v>19</v>
      </c>
      <c r="D3" s="75" t="s">
        <v>20</v>
      </c>
      <c r="E3" s="124" t="s">
        <v>21</v>
      </c>
      <c r="F3" s="129" t="s">
        <v>84</v>
      </c>
    </row>
    <row r="4" spans="1:6" ht="37.5" customHeight="1" x14ac:dyDescent="0.4">
      <c r="A4" s="76">
        <v>1</v>
      </c>
      <c r="B4" s="77" t="s">
        <v>22</v>
      </c>
      <c r="C4" s="78" t="s">
        <v>23</v>
      </c>
      <c r="D4" s="79" t="s">
        <v>24</v>
      </c>
      <c r="E4" s="125">
        <v>1</v>
      </c>
      <c r="F4" s="128">
        <v>6</v>
      </c>
    </row>
    <row r="5" spans="1:6" ht="18.75" customHeight="1" x14ac:dyDescent="0.4">
      <c r="A5" s="80">
        <v>2</v>
      </c>
      <c r="B5" s="81" t="s">
        <v>25</v>
      </c>
      <c r="C5" s="82" t="s">
        <v>26</v>
      </c>
      <c r="D5" s="83" t="s">
        <v>27</v>
      </c>
      <c r="E5" s="83">
        <v>1</v>
      </c>
      <c r="F5" s="126">
        <v>4</v>
      </c>
    </row>
    <row r="6" spans="1:6" ht="18.75" customHeight="1" x14ac:dyDescent="0.4">
      <c r="A6" s="80">
        <v>3</v>
      </c>
      <c r="B6" s="81" t="s">
        <v>28</v>
      </c>
      <c r="C6" s="82" t="s">
        <v>29</v>
      </c>
      <c r="D6" s="83" t="s">
        <v>27</v>
      </c>
      <c r="E6" s="83">
        <v>1</v>
      </c>
      <c r="F6" s="126">
        <v>4</v>
      </c>
    </row>
    <row r="7" spans="1:6" ht="18.75" customHeight="1" x14ac:dyDescent="0.4">
      <c r="A7" s="80">
        <v>4</v>
      </c>
      <c r="B7" s="81" t="s">
        <v>30</v>
      </c>
      <c r="C7" s="84" t="s">
        <v>31</v>
      </c>
      <c r="D7" s="85" t="s">
        <v>32</v>
      </c>
      <c r="E7" s="83">
        <v>1</v>
      </c>
      <c r="F7" s="126">
        <v>5</v>
      </c>
    </row>
    <row r="8" spans="1:6" ht="45" customHeight="1" x14ac:dyDescent="0.4">
      <c r="A8" s="80">
        <v>5</v>
      </c>
      <c r="B8" s="81" t="s">
        <v>33</v>
      </c>
      <c r="C8" s="84" t="s">
        <v>34</v>
      </c>
      <c r="D8" s="85" t="s">
        <v>35</v>
      </c>
      <c r="E8" s="83">
        <v>2</v>
      </c>
      <c r="F8" s="126">
        <v>11</v>
      </c>
    </row>
    <row r="9" spans="1:6" ht="32.25" customHeight="1" x14ac:dyDescent="0.4">
      <c r="A9" s="80">
        <v>7</v>
      </c>
      <c r="B9" s="81" t="s">
        <v>36</v>
      </c>
      <c r="C9" s="84" t="s">
        <v>37</v>
      </c>
      <c r="D9" s="83" t="s">
        <v>38</v>
      </c>
      <c r="E9" s="83">
        <v>1</v>
      </c>
      <c r="F9" s="126">
        <v>10</v>
      </c>
    </row>
    <row r="10" spans="1:6" ht="37.5" customHeight="1" x14ac:dyDescent="0.4">
      <c r="A10" s="86">
        <v>8</v>
      </c>
      <c r="B10" s="87" t="s">
        <v>39</v>
      </c>
      <c r="C10" s="84" t="s">
        <v>72</v>
      </c>
      <c r="D10" s="83" t="s">
        <v>40</v>
      </c>
      <c r="E10" s="83">
        <v>2</v>
      </c>
      <c r="F10" s="126">
        <v>13</v>
      </c>
    </row>
    <row r="11" spans="1:6" ht="18.75" customHeight="1" x14ac:dyDescent="0.4">
      <c r="A11" s="80">
        <v>9</v>
      </c>
      <c r="B11" s="81" t="s">
        <v>41</v>
      </c>
      <c r="C11" s="84" t="s">
        <v>42</v>
      </c>
      <c r="D11" s="83" t="s">
        <v>40</v>
      </c>
      <c r="E11" s="83">
        <v>2</v>
      </c>
      <c r="F11" s="126">
        <v>6</v>
      </c>
    </row>
    <row r="12" spans="1:6" ht="18.75" customHeight="1" x14ac:dyDescent="0.4">
      <c r="A12" s="86">
        <v>10</v>
      </c>
      <c r="B12" s="87" t="s">
        <v>43</v>
      </c>
      <c r="C12" s="82" t="s">
        <v>44</v>
      </c>
      <c r="D12" s="83" t="s">
        <v>38</v>
      </c>
      <c r="E12" s="83">
        <v>1</v>
      </c>
      <c r="F12" s="126">
        <v>4</v>
      </c>
    </row>
    <row r="13" spans="1:6" ht="33.75" customHeight="1" x14ac:dyDescent="0.4">
      <c r="A13" s="80">
        <v>11</v>
      </c>
      <c r="B13" s="81" t="s">
        <v>45</v>
      </c>
      <c r="C13" s="84" t="s">
        <v>46</v>
      </c>
      <c r="D13" s="83" t="s">
        <v>47</v>
      </c>
      <c r="E13" s="83">
        <v>2</v>
      </c>
      <c r="F13" s="126">
        <v>16</v>
      </c>
    </row>
    <row r="14" spans="1:6" ht="37.5" customHeight="1" x14ac:dyDescent="0.4">
      <c r="A14" s="88">
        <v>12</v>
      </c>
      <c r="B14" s="81" t="s">
        <v>86</v>
      </c>
      <c r="C14" s="84" t="s">
        <v>89</v>
      </c>
      <c r="D14" s="85" t="s">
        <v>90</v>
      </c>
      <c r="E14" s="83">
        <v>2</v>
      </c>
      <c r="F14" s="126">
        <v>22</v>
      </c>
    </row>
    <row r="15" spans="1:6" ht="37.5" customHeight="1" x14ac:dyDescent="0.4">
      <c r="A15" s="130">
        <v>14</v>
      </c>
      <c r="B15" s="87" t="s">
        <v>85</v>
      </c>
      <c r="C15" s="84" t="s">
        <v>87</v>
      </c>
      <c r="D15" s="85" t="s">
        <v>88</v>
      </c>
      <c r="E15" s="83">
        <v>1</v>
      </c>
      <c r="F15" s="126">
        <v>5</v>
      </c>
    </row>
    <row r="16" spans="1:6" ht="18.75" customHeight="1" x14ac:dyDescent="0.4">
      <c r="A16" s="86">
        <v>15</v>
      </c>
      <c r="B16" s="87" t="s">
        <v>48</v>
      </c>
      <c r="C16" s="82" t="s">
        <v>49</v>
      </c>
      <c r="D16" s="83" t="s">
        <v>50</v>
      </c>
      <c r="E16" s="83">
        <v>1</v>
      </c>
      <c r="F16" s="126">
        <v>5</v>
      </c>
    </row>
    <row r="17" spans="1:6" ht="18.75" customHeight="1" x14ac:dyDescent="0.4">
      <c r="A17" s="80">
        <v>16</v>
      </c>
      <c r="B17" s="81" t="s">
        <v>51</v>
      </c>
      <c r="C17" s="82" t="s">
        <v>52</v>
      </c>
      <c r="D17" s="83" t="s">
        <v>50</v>
      </c>
      <c r="E17" s="83">
        <v>1</v>
      </c>
      <c r="F17" s="126">
        <v>7</v>
      </c>
    </row>
    <row r="18" spans="1:6" ht="37.5" customHeight="1" x14ac:dyDescent="0.4">
      <c r="A18" s="80">
        <v>17</v>
      </c>
      <c r="B18" s="81" t="s">
        <v>53</v>
      </c>
      <c r="C18" s="84" t="s">
        <v>54</v>
      </c>
      <c r="D18" s="83" t="s">
        <v>50</v>
      </c>
      <c r="E18" s="83">
        <v>2</v>
      </c>
      <c r="F18" s="126">
        <v>11</v>
      </c>
    </row>
    <row r="19" spans="1:6" ht="18.75" customHeight="1" x14ac:dyDescent="0.4">
      <c r="A19" s="80">
        <v>18</v>
      </c>
      <c r="B19" s="81" t="s">
        <v>55</v>
      </c>
      <c r="C19" s="82" t="s">
        <v>56</v>
      </c>
      <c r="D19" s="83" t="s">
        <v>57</v>
      </c>
      <c r="E19" s="83">
        <v>1</v>
      </c>
      <c r="F19" s="126">
        <v>5</v>
      </c>
    </row>
    <row r="20" spans="1:6" ht="18.75" customHeight="1" x14ac:dyDescent="0.4">
      <c r="A20" s="86">
        <v>19</v>
      </c>
      <c r="B20" s="89" t="s">
        <v>58</v>
      </c>
      <c r="C20" s="84" t="s">
        <v>59</v>
      </c>
      <c r="D20" s="83" t="s">
        <v>60</v>
      </c>
      <c r="E20" s="83">
        <v>1</v>
      </c>
      <c r="F20" s="126">
        <v>2</v>
      </c>
    </row>
    <row r="21" spans="1:6" ht="18" customHeight="1" x14ac:dyDescent="0.4">
      <c r="A21" s="86">
        <v>20</v>
      </c>
      <c r="B21" s="87" t="s">
        <v>61</v>
      </c>
      <c r="C21" s="82" t="s">
        <v>62</v>
      </c>
      <c r="D21" s="83" t="s">
        <v>47</v>
      </c>
      <c r="E21" s="83">
        <v>1</v>
      </c>
      <c r="F21" s="126">
        <v>10</v>
      </c>
    </row>
    <row r="22" spans="1:6" ht="18" customHeight="1" x14ac:dyDescent="0.4">
      <c r="A22" s="86">
        <v>21</v>
      </c>
      <c r="B22" s="87" t="s">
        <v>63</v>
      </c>
      <c r="C22" s="82" t="s">
        <v>64</v>
      </c>
      <c r="D22" s="83" t="s">
        <v>47</v>
      </c>
      <c r="E22" s="83">
        <v>1</v>
      </c>
      <c r="F22" s="126">
        <v>4</v>
      </c>
    </row>
    <row r="23" spans="1:6" ht="18" customHeight="1" x14ac:dyDescent="0.4">
      <c r="A23" s="86">
        <v>22</v>
      </c>
      <c r="B23" s="87" t="s">
        <v>65</v>
      </c>
      <c r="C23" s="82" t="s">
        <v>66</v>
      </c>
      <c r="D23" s="83" t="s">
        <v>67</v>
      </c>
      <c r="E23" s="83">
        <v>1</v>
      </c>
      <c r="F23" s="126">
        <v>7</v>
      </c>
    </row>
    <row r="24" spans="1:6" ht="18" customHeight="1" x14ac:dyDescent="0.4">
      <c r="A24" s="86">
        <v>24</v>
      </c>
      <c r="B24" s="87" t="s">
        <v>68</v>
      </c>
      <c r="C24" s="90" t="s">
        <v>69</v>
      </c>
      <c r="D24" s="83" t="s">
        <v>38</v>
      </c>
      <c r="E24" s="83">
        <v>1</v>
      </c>
      <c r="F24" s="126">
        <v>10</v>
      </c>
    </row>
    <row r="25" spans="1:6" ht="18" customHeight="1" x14ac:dyDescent="0.4">
      <c r="A25" s="86">
        <v>25</v>
      </c>
      <c r="B25" s="87" t="s">
        <v>70</v>
      </c>
      <c r="C25" s="90" t="s">
        <v>69</v>
      </c>
      <c r="D25" s="83" t="s">
        <v>71</v>
      </c>
      <c r="E25" s="83">
        <v>1</v>
      </c>
      <c r="F25" s="126">
        <v>9</v>
      </c>
    </row>
    <row r="26" spans="1:6" ht="18" customHeight="1" x14ac:dyDescent="0.4">
      <c r="A26" s="91"/>
      <c r="B26" s="92"/>
      <c r="C26" s="93"/>
      <c r="D26" s="94"/>
      <c r="E26" s="94"/>
      <c r="F26" s="127"/>
    </row>
    <row r="27" spans="1:6" x14ac:dyDescent="0.4">
      <c r="E27" s="71">
        <f>SUM(E4:E26)</f>
        <v>28</v>
      </c>
    </row>
  </sheetData>
  <phoneticPr fontId="1"/>
  <conditionalFormatting sqref="D38:D68 I38:I68 N38:N68 S38:S68 X38:X68 AC38:AC68 I5:I32 N5:N32 S5:S32 X5:X32 AC5:AC32 D5:D32">
    <cfRule type="expression" dxfId="1" priority="2" stopIfTrue="1">
      <formula>WEEKDAY(D5,2)&gt;5</formula>
    </cfRule>
  </conditionalFormatting>
  <conditionalFormatting sqref="E38:E68 J38:J68 O38:O68 T38:T68 Y38:Y68 AD38:AD68 J5:J32 O5:O32 T5:T32 Y5:Y32 AD5:AD32 E5:E32">
    <cfRule type="expression" dxfId="0" priority="1" stopIfTrue="1">
      <formula>OR(E5="土",E5="日")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記入例（単数）</vt:lpstr>
      <vt:lpstr>記入例（複数）</vt:lpstr>
      <vt:lpstr>単数型</vt:lpstr>
      <vt:lpstr>複数型</vt:lpstr>
      <vt:lpstr>一覧表</vt:lpstr>
      <vt:lpstr>'記入例（単数）'!Print_Area</vt:lpstr>
      <vt:lpstr>'記入例（複数）'!Print_Area</vt:lpstr>
      <vt:lpstr>単数型!Print_Area</vt:lpstr>
      <vt:lpstr>複数型!Print_Area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雲南市教育委員会</dc:creator>
  <cp:lastModifiedBy>雲南市教育委員会</cp:lastModifiedBy>
  <cp:lastPrinted>2023-03-06T03:03:46Z</cp:lastPrinted>
  <dcterms:created xsi:type="dcterms:W3CDTF">2023-01-27T07:42:09Z</dcterms:created>
  <dcterms:modified xsi:type="dcterms:W3CDTF">2023-03-08T00:44:45Z</dcterms:modified>
</cp:coreProperties>
</file>